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67\"/>
    </mc:Choice>
  </mc:AlternateContent>
  <xr:revisionPtr revIDLastSave="0" documentId="13_ncr:1_{43A7B753-62A6-427A-8523-10CD5AF0F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'2026'!$D$1:$D$240</definedName>
  </definedNames>
  <calcPr calcId="181029"/>
</workbook>
</file>

<file path=xl/calcChain.xml><?xml version="1.0" encoding="utf-8"?>
<calcChain xmlns="http://schemas.openxmlformats.org/spreadsheetml/2006/main">
  <c r="J113" i="1" l="1"/>
  <c r="J105" i="1"/>
  <c r="J101" i="1"/>
  <c r="G101" i="1"/>
  <c r="J103" i="1"/>
  <c r="G103" i="1"/>
  <c r="J98" i="1"/>
  <c r="J97" i="1"/>
  <c r="G97" i="1"/>
  <c r="J124" i="1"/>
  <c r="G124" i="1"/>
  <c r="J93" i="1" l="1"/>
  <c r="J95" i="1"/>
  <c r="G95" i="1"/>
  <c r="J91" i="1"/>
  <c r="J89" i="1" l="1"/>
  <c r="J73" i="1" l="1"/>
  <c r="G71" i="1"/>
  <c r="J70" i="1"/>
  <c r="G70" i="1"/>
  <c r="J9" i="4"/>
  <c r="J10" i="4"/>
  <c r="J6" i="4" l="1"/>
  <c r="J106" i="1" l="1"/>
  <c r="J68" i="1"/>
  <c r="G68" i="1"/>
  <c r="J74" i="1" l="1"/>
  <c r="J114" i="1" l="1"/>
  <c r="G114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18" i="1" l="1"/>
  <c r="J8" i="4" l="1"/>
  <c r="J7" i="4"/>
  <c r="J4" i="4"/>
  <c r="J121" i="1"/>
  <c r="G121" i="1"/>
  <c r="G83" i="1" l="1"/>
  <c r="J7" i="3" l="1"/>
  <c r="J6" i="3"/>
  <c r="J61" i="1" l="1"/>
  <c r="G61" i="1"/>
  <c r="G53" i="1" l="1"/>
  <c r="G81" i="1" l="1"/>
  <c r="J59" i="1" l="1"/>
  <c r="J56" i="1"/>
  <c r="G56" i="1"/>
  <c r="J117" i="1"/>
  <c r="J120" i="1"/>
  <c r="J77" i="1"/>
  <c r="J52" i="1"/>
  <c r="J35" i="1"/>
  <c r="G120" i="1"/>
  <c r="G77" i="1"/>
  <c r="G52" i="1"/>
</calcChain>
</file>

<file path=xl/sharedStrings.xml><?xml version="1.0" encoding="utf-8"?>
<sst xmlns="http://schemas.openxmlformats.org/spreadsheetml/2006/main" count="1233" uniqueCount="273">
  <si>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</si>
  <si>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</si>
  <si>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</si>
  <si>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</si>
  <si>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</si>
  <si>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</si>
  <si>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</si>
  <si>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</si>
  <si>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</si>
  <si>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</si>
  <si>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</si>
  <si>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</si>
  <si>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</si>
  <si>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</si>
  <si>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</si>
  <si>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</si>
  <si>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</si>
  <si>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</si>
  <si>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</si>
  <si>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</si>
  <si>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</si>
  <si>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</si>
  <si>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</si>
  <si>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</si>
  <si>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</si>
  <si>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</si>
  <si>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</si>
  <si>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</si>
  <si>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</si>
  <si>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</si>
  <si>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</si>
  <si>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</si>
  <si>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</si>
  <si>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</si>
  <si>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</si>
  <si>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</si>
  <si>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</si>
  <si>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</si>
  <si>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</si>
  <si>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</si>
  <si>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</si>
  <si>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</si>
  <si>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</si>
  <si>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</si>
  <si>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</si>
  <si>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</si>
  <si>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</si>
  <si>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</si>
  <si>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</si>
  <si>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</si>
  <si>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</si>
  <si>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</si>
  <si>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</si>
  <si>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</si>
  <si>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</si>
  <si>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</si>
  <si>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</si>
  <si>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</si>
  <si>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</si>
  <si>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</si>
  <si>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</si>
  <si>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</si>
  <si>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</si>
  <si>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</si>
  <si>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</si>
  <si>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</si>
  <si>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</si>
  <si>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</si>
  <si>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</si>
  <si>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</si>
  <si>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</si>
  <si>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</si>
  <si>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</si>
  <si>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</si>
  <si>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</si>
  <si>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</si>
  <si>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</si>
  <si>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</si>
  <si>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</si>
  <si>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</si>
  <si>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</si>
  <si>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</si>
  <si>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</si>
  <si>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</si>
  <si>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</si>
  <si>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</si>
  <si>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</si>
  <si>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</si>
  <si>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</si>
  <si>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</si>
  <si>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</si>
  <si>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</si>
  <si>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</si>
  <si>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</si>
  <si>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</si>
  <si>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</si>
  <si>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</si>
  <si>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</si>
  <si>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</si>
  <si>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</si>
  <si>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</si>
  <si>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</si>
  <si>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</si>
  <si>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</si>
  <si>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</si>
  <si>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</si>
  <si>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</si>
  <si>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</si>
  <si>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</si>
  <si>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</si>
  <si>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</si>
  <si>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</si>
  <si>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</si>
  <si>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</si>
  <si>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</si>
  <si>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</si>
  <si>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</si>
  <si>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</si>
  <si>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</si>
  <si>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</si>
  <si>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</si>
  <si>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</si>
  <si>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</si>
  <si>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</si>
  <si>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</si>
  <si>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</si>
  <si>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</si>
  <si>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</si>
  <si>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</si>
  <si>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</si>
  <si>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</si>
  <si>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</si>
  <si>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</si>
  <si>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</si>
  <si>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</si>
  <si>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</si>
  <si>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</si>
  <si>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</si>
  <si>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</si>
  <si>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</si>
  <si>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</si>
  <si>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</si>
  <si>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</si>
  <si>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</si>
  <si>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</si>
  <si>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</si>
  <si>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</si>
  <si>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</si>
  <si>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</si>
  <si>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</si>
  <si>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</si>
  <si>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</si>
  <si>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</si>
  <si>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</si>
  <si>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</si>
  <si>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</si>
  <si>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</si>
  <si>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</si>
  <si>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</si>
  <si>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</si>
  <si>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</si>
  <si>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</si>
  <si>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</si>
  <si>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</si>
  <si>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</si>
  <si>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</si>
  <si>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</si>
  <si>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</si>
  <si>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</si>
  <si>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</si>
  <si>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</si>
  <si>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</si>
  <si>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</si>
  <si>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</si>
  <si>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</si>
  <si>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</si>
  <si>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</si>
  <si>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</si>
  <si>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</si>
  <si>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</si>
  <si>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</si>
  <si>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</si>
  <si>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</si>
  <si>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</si>
  <si>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</si>
  <si>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</si>
  <si>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</si>
  <si>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</si>
  <si>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</si>
  <si>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</si>
  <si>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</si>
  <si>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</si>
  <si>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</si>
  <si>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</si>
  <si>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</si>
  <si>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</si>
  <si>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</si>
  <si>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</si>
  <si>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</si>
  <si>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</si>
  <si>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</si>
  <si>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</si>
  <si>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</si>
  <si>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</si>
  <si>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</si>
  <si>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</si>
  <si>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</si>
  <si>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</si>
  <si>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</si>
  <si>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</si>
  <si>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</si>
  <si>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</si>
  <si>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</si>
  <si>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</si>
  <si>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</si>
  <si>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</si>
  <si>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</si>
  <si>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</si>
  <si>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</si>
  <si>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</si>
  <si>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</si>
  <si>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</si>
  <si>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</si>
  <si>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</si>
  <si>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</si>
  <si>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</si>
  <si>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</si>
  <si>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</si>
  <si>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</si>
  <si>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</si>
  <si>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</si>
  <si>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</si>
  <si>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</si>
  <si>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</si>
  <si>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</si>
  <si>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</si>
  <si>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</si>
  <si>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</si>
  <si>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</si>
  <si>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оказание услуг связи (Ростелеком)</t>
  </si>
  <si>
    <t>оказание услуг связи (Таттелеком)</t>
  </si>
  <si>
    <t>28.23.13.190</t>
  </si>
  <si>
    <t>33.12</t>
  </si>
  <si>
    <t>33.12.29.900</t>
  </si>
  <si>
    <t>выполнение работ по модернизации АРМ Кассира</t>
  </si>
  <si>
    <t>техническое обслуживание и ремонт автомобиля Sollers</t>
  </si>
  <si>
    <r>
      <t>поставка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переносной контрольно-кассовой техники «МК-105»</t>
    </r>
  </si>
  <si>
    <t xml:space="preserve">аннулировать </t>
  </si>
  <si>
    <t>оказание услуг по тестированию на проникновение внешнего сетевого периметра</t>
  </si>
  <si>
    <t>62.02.20.120</t>
  </si>
  <si>
    <t>62.02</t>
  </si>
  <si>
    <t>777 229 467,63</t>
  </si>
  <si>
    <t>47.11.3</t>
  </si>
  <si>
    <t>47.11</t>
  </si>
  <si>
    <t>поставка продовольственных товаров</t>
  </si>
  <si>
    <t>69.20</t>
  </si>
  <si>
    <t>69.20.10.000</t>
  </si>
  <si>
    <t>наличие в штате аудиторской организации аудитора, имеющего квалификационный аттестат аудитора, выданный после 01 января 2011 г. (ч. 3, 3.1 ст. 4 ФЗ-307)</t>
  </si>
  <si>
    <t>оказание услуг на проведение ежегодного обязательного аудита бухгалтерской (финансовой) отчетности акционерного общества «Содружество» за 2026-2028 гг.</t>
  </si>
  <si>
    <t>96.01.19</t>
  </si>
  <si>
    <t>услуги по химической чистке штор и жалюзи</t>
  </si>
  <si>
    <t>услуги по поставке продовольственных товаров</t>
  </si>
  <si>
    <t>аннулировать</t>
  </si>
  <si>
    <t>ануллировать</t>
  </si>
  <si>
    <t>26.20.1</t>
  </si>
  <si>
    <t>85.42.19.900</t>
  </si>
  <si>
    <t>85.42</t>
  </si>
  <si>
    <t>проведение аттестации по транспортной безопасности</t>
  </si>
  <si>
    <t>оказание услуг по уборке подвижного состава</t>
  </si>
  <si>
    <t>52.24.19.130</t>
  </si>
  <si>
    <t>52.24</t>
  </si>
  <si>
    <t xml:space="preserve">оказание услуг по перемещению груза со склада на объекты </t>
  </si>
  <si>
    <t>на 2026 год (редакция 22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</si>
</sst>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30">
    <xf numFmtId="0" fontId="0" fillId="0" borderId="0"/>
    <xf numFmtId="0" fontId="10" fillId="0" borderId="0"/>
    <xf numFmtId="0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0" fontId="14" fillId="0" borderId="0" applyNumberFormat="0" applyFill="0" applyBorder="0" applyProtection="0"/>
    <xf numFmtId="0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0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0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4" fillId="0" borderId="0"/>
    <xf numFmtId="0" fontId="14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4" fillId="0" borderId="0"/>
    <xf numFmtId="0" fontId="14" fillId="0" borderId="0"/>
    <xf numFmtId="0" fontId="17" fillId="2" borderId="0"/>
    <xf numFmtId="0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0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0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0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0" fontId="23" fillId="0" borderId="3" applyNumberFormat="0" applyFill="0" applyBorder="0">
      <alignment horizontal="left"/>
    </xf>
    <xf numFmtId="0" fontId="23" fillId="0" borderId="3" applyNumberFormat="0" applyFill="0" applyBorder="0">
      <alignment horizontal="left"/>
    </xf>
    <xf numFmtId="0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0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0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0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0" fontId="26" fillId="0" borderId="3" applyNumberFormat="0" applyFill="0" applyBorder="0"/>
    <xf numFmtId="0" fontId="26" fillId="0" borderId="3" applyNumberFormat="0" applyFill="0" applyBorder="0"/>
    <xf numFmtId="0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0" fontId="27" fillId="8" borderId="0" applyNumberFormat="0" applyBorder="0" applyProtection="0"/>
    <xf numFmtId="0" fontId="27" fillId="8" borderId="0" applyNumberFormat="0" applyBorder="0" applyProtection="0"/>
    <xf numFmtId="0" fontId="14" fillId="9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14" fillId="9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14" fillId="11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14" fillId="11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14" fillId="13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14" fillId="13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15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15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14" fillId="17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14" fillId="17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4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4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8" borderId="0" applyNumberFormat="0" applyBorder="0" applyProtection="0"/>
    <xf numFmtId="0" fontId="27" fillId="10" borderId="0" applyNumberFormat="0" applyBorder="0" applyProtection="0"/>
    <xf numFmtId="0" fontId="27" fillId="12" borderId="0" applyNumberFormat="0" applyBorder="0" applyProtection="0"/>
    <xf numFmtId="0" fontId="27" fillId="14" borderId="0" applyNumberFormat="0" applyBorder="0" applyProtection="0"/>
    <xf numFmtId="0" fontId="27" fillId="16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14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14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14" fillId="20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14" fillId="20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21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21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14" fillId="18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14" fillId="18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17" borderId="0" applyNumberFormat="0" applyBorder="0" applyProtection="0"/>
    <xf numFmtId="0" fontId="27" fillId="11" borderId="0" applyNumberFormat="0" applyBorder="0" applyProtection="0"/>
    <xf numFmtId="0" fontId="27" fillId="19" borderId="0" applyNumberFormat="0" applyBorder="0" applyProtection="0"/>
    <xf numFmtId="0" fontId="27" fillId="14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29" fillId="23" borderId="0" applyNumberFormat="0" applyBorder="0" applyProtection="0"/>
    <xf numFmtId="0" fontId="29" fillId="23" borderId="0" applyNumberFormat="0" applyBorder="0" applyProtection="0"/>
    <xf numFmtId="0" fontId="30" fillId="5" borderId="0" applyNumberFormat="0" applyBorder="0" applyProtection="0"/>
    <xf numFmtId="0" fontId="29" fillId="23" borderId="0" applyNumberFormat="0" applyBorder="0" applyProtection="0"/>
    <xf numFmtId="0" fontId="29" fillId="23" borderId="0" applyNumberFormat="0" applyBorder="0" applyProtection="0"/>
    <xf numFmtId="0" fontId="30" fillId="5" borderId="0" applyNumberFormat="0" applyBorder="0" applyProtection="0"/>
    <xf numFmtId="0" fontId="29" fillId="23" borderId="0" applyNumberFormat="0" applyBorder="0" applyProtection="0"/>
    <xf numFmtId="0" fontId="29" fillId="11" borderId="0" applyNumberFormat="0" applyBorder="0" applyProtection="0"/>
    <xf numFmtId="0" fontId="29" fillId="11" borderId="0" applyNumberFormat="0" applyBorder="0" applyProtection="0"/>
    <xf numFmtId="0" fontId="30" fillId="11" borderId="0" applyNumberFormat="0" applyBorder="0" applyProtection="0"/>
    <xf numFmtId="0" fontId="29" fillId="11" borderId="0" applyNumberFormat="0" applyBorder="0" applyProtection="0"/>
    <xf numFmtId="0" fontId="29" fillId="11" borderId="0" applyNumberFormat="0" applyBorder="0" applyProtection="0"/>
    <xf numFmtId="0" fontId="30" fillId="11" borderId="0" applyNumberFormat="0" applyBorder="0" applyProtection="0"/>
    <xf numFmtId="0" fontId="29" fillId="11" borderId="0" applyNumberFormat="0" applyBorder="0" applyProtection="0"/>
    <xf numFmtId="0" fontId="29" fillId="19" borderId="0" applyNumberFormat="0" applyBorder="0" applyProtection="0"/>
    <xf numFmtId="0" fontId="29" fillId="19" borderId="0" applyNumberFormat="0" applyBorder="0" applyProtection="0"/>
    <xf numFmtId="0" fontId="30" fillId="20" borderId="0" applyNumberFormat="0" applyBorder="0" applyProtection="0"/>
    <xf numFmtId="0" fontId="29" fillId="19" borderId="0" applyNumberFormat="0" applyBorder="0" applyProtection="0"/>
    <xf numFmtId="0" fontId="29" fillId="19" borderId="0" applyNumberFormat="0" applyBorder="0" applyProtection="0"/>
    <xf numFmtId="0" fontId="30" fillId="20" borderId="0" applyNumberFormat="0" applyBorder="0" applyProtection="0"/>
    <xf numFmtId="0" fontId="29" fillId="19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30" fillId="21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30" fillId="21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30" fillId="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30" fillId="5" borderId="0" applyNumberFormat="0" applyBorder="0" applyProtection="0"/>
    <xf numFmtId="0" fontId="29" fillId="25" borderId="0" applyNumberFormat="0" applyBorder="0" applyProtection="0"/>
    <xf numFmtId="0" fontId="29" fillId="26" borderId="0" applyNumberFormat="0" applyBorder="0" applyProtection="0"/>
    <xf numFmtId="0" fontId="29" fillId="26" borderId="0" applyNumberFormat="0" applyBorder="0" applyProtection="0"/>
    <xf numFmtId="0" fontId="30" fillId="18" borderId="0" applyNumberFormat="0" applyBorder="0" applyProtection="0"/>
    <xf numFmtId="0" fontId="29" fillId="26" borderId="0" applyNumberFormat="0" applyBorder="0" applyProtection="0"/>
    <xf numFmtId="0" fontId="29" fillId="26" borderId="0" applyNumberFormat="0" applyBorder="0" applyProtection="0"/>
    <xf numFmtId="0" fontId="30" fillId="18" borderId="0" applyNumberFormat="0" applyBorder="0" applyProtection="0"/>
    <xf numFmtId="0" fontId="29" fillId="26" borderId="0" applyNumberFormat="0" applyBorder="0" applyProtection="0"/>
    <xf numFmtId="0" fontId="29" fillId="23" borderId="0" applyNumberFormat="0" applyBorder="0" applyProtection="0"/>
    <xf numFmtId="0" fontId="29" fillId="11" borderId="0" applyNumberFormat="0" applyBorder="0" applyProtection="0"/>
    <xf numFmtId="0" fontId="29" fillId="19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29" fillId="26" borderId="0" applyNumberFormat="0" applyBorder="0" applyProtection="0"/>
    <xf numFmtId="0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5" fontId="14" fillId="0" borderId="0" applyFont="0" applyFill="0" applyBorder="0" applyProtection="0"/>
    <xf numFmtId="166" fontId="14" fillId="0" borderId="0" applyFont="0" applyFill="0" applyBorder="0" applyProtection="0"/>
    <xf numFmtId="165" fontId="14" fillId="0" borderId="0" applyFont="0" applyFill="0" applyBorder="0" applyProtection="0"/>
    <xf numFmtId="166" fontId="14" fillId="0" borderId="0" applyFont="0" applyFill="0" applyBorder="0" applyProtection="0"/>
    <xf numFmtId="0" fontId="29" fillId="27" borderId="0" applyNumberFormat="0" applyBorder="0" applyProtection="0"/>
    <xf numFmtId="0" fontId="27" fillId="7" borderId="0" applyNumberFormat="0" applyBorder="0" applyProtection="0"/>
    <xf numFmtId="0" fontId="27" fillId="7" borderId="0" applyNumberFormat="0" applyBorder="0" applyProtection="0"/>
    <xf numFmtId="0" fontId="27" fillId="17" borderId="0" applyNumberFormat="0" applyBorder="0" applyProtection="0"/>
    <xf numFmtId="0" fontId="27" fillId="21" borderId="0" applyNumberFormat="0" applyBorder="0" applyProtection="0"/>
    <xf numFmtId="0" fontId="27" fillId="21" borderId="0" applyNumberFormat="0" applyBorder="0" applyProtection="0"/>
    <xf numFmtId="0" fontId="27" fillId="5" borderId="0" applyNumberFormat="0" applyBorder="0" applyProtection="0"/>
    <xf numFmtId="0" fontId="29" fillId="28" borderId="0" applyNumberFormat="0" applyBorder="0" applyProtection="0"/>
    <xf numFmtId="0" fontId="29" fillId="28" borderId="0" applyNumberFormat="0" applyBorder="0" applyProtection="0"/>
    <xf numFmtId="0" fontId="29" fillId="29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30" borderId="0" applyNumberFormat="0" applyBorder="0" applyProtection="0"/>
    <xf numFmtId="0" fontId="29" fillId="30" borderId="0" applyNumberFormat="0" applyBorder="0" applyProtection="0"/>
    <xf numFmtId="0" fontId="29" fillId="31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32" borderId="0" applyNumberFormat="0" applyBorder="0" applyProtection="0"/>
    <xf numFmtId="0" fontId="27" fillId="9" borderId="0" applyNumberFormat="0" applyBorder="0" applyProtection="0"/>
    <xf numFmtId="0" fontId="27" fillId="9" borderId="0" applyNumberFormat="0" applyBorder="0" applyProtection="0"/>
    <xf numFmtId="0" fontId="27" fillId="10" borderId="0" applyNumberFormat="0" applyBorder="0" applyProtection="0"/>
    <xf numFmtId="0" fontId="29" fillId="10" borderId="0" applyNumberFormat="0" applyBorder="0" applyProtection="0"/>
    <xf numFmtId="0" fontId="29" fillId="10" borderId="0" applyNumberFormat="0" applyBorder="0" applyProtection="0"/>
    <xf numFmtId="0" fontId="29" fillId="4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7" borderId="0" applyNumberFormat="0" applyBorder="0" applyProtection="0"/>
    <xf numFmtId="0" fontId="29" fillId="7" borderId="0" applyNumberFormat="0" applyBorder="0" applyProtection="0"/>
    <xf numFmtId="0" fontId="29" fillId="20" borderId="0" applyNumberFormat="0" applyBorder="0" applyProtection="0"/>
    <xf numFmtId="0" fontId="27" fillId="33" borderId="0" applyNumberFormat="0" applyBorder="0" applyProtection="0"/>
    <xf numFmtId="0" fontId="27" fillId="33" borderId="0" applyNumberFormat="0" applyBorder="0" applyProtection="0"/>
    <xf numFmtId="0" fontId="27" fillId="16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9" borderId="0" applyNumberFormat="0" applyBorder="0" applyProtection="0"/>
    <xf numFmtId="0" fontId="29" fillId="34" borderId="0" applyNumberFormat="0" applyBorder="0" applyProtection="0"/>
    <xf numFmtId="0" fontId="29" fillId="34" borderId="0" applyNumberFormat="0" applyBorder="0" applyProtection="0"/>
    <xf numFmtId="0" fontId="29" fillId="21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24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9" borderId="0" applyNumberFormat="0" applyBorder="0" applyProtection="0"/>
    <xf numFmtId="0" fontId="27" fillId="4" borderId="0" applyNumberFormat="0" applyBorder="0" applyProtection="0"/>
    <xf numFmtId="0" fontId="27" fillId="4" borderId="0" applyNumberFormat="0" applyBorder="0" applyProtection="0"/>
    <xf numFmtId="0" fontId="27" fillId="21" borderId="0" applyNumberFormat="0" applyBorder="0" applyProtection="0"/>
    <xf numFmtId="0" fontId="29" fillId="9" borderId="0" applyNumberFormat="0" applyBorder="0" applyProtection="0"/>
    <xf numFmtId="0" fontId="29" fillId="9" borderId="0" applyNumberFormat="0" applyBorder="0" applyProtection="0"/>
    <xf numFmtId="0" fontId="29" fillId="21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35" borderId="0" applyNumberFormat="0" applyBorder="0" applyProtection="0"/>
    <xf numFmtId="0" fontId="29" fillId="36" borderId="0" applyNumberFormat="0" applyBorder="0" applyProtection="0"/>
    <xf numFmtId="0" fontId="29" fillId="25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7" borderId="0" applyNumberFormat="0" applyBorder="0" applyProtection="0"/>
    <xf numFmtId="0" fontId="27" fillId="5" borderId="0" applyNumberFormat="0" applyBorder="0" applyProtection="0"/>
    <xf numFmtId="0" fontId="29" fillId="28" borderId="0" applyNumberFormat="0" applyBorder="0" applyProtection="0"/>
    <xf numFmtId="0" fontId="29" fillId="28" borderId="0" applyNumberFormat="0" applyBorder="0" applyProtection="0"/>
    <xf numFmtId="0" fontId="29" fillId="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8" borderId="0" applyNumberFormat="0" applyBorder="0" applyProtection="0"/>
    <xf numFmtId="0" fontId="29" fillId="6" borderId="0" applyNumberFormat="0" applyBorder="0" applyProtection="0"/>
    <xf numFmtId="0" fontId="27" fillId="13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0" borderId="0" applyNumberFormat="0" applyBorder="0" applyProtection="0"/>
    <xf numFmtId="0" fontId="29" fillId="22" borderId="0" applyNumberFormat="0" applyBorder="0" applyProtection="0"/>
    <xf numFmtId="0" fontId="29" fillId="22" borderId="0" applyNumberFormat="0" applyBorder="0" applyProtection="0"/>
    <xf numFmtId="0" fontId="29" fillId="18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32" fillId="22" borderId="0" applyNumberFormat="0" applyBorder="0" applyProtection="0"/>
    <xf numFmtId="0" fontId="29" fillId="6" borderId="0" applyNumberFormat="0" applyBorder="0" applyProtection="0"/>
    <xf numFmtId="167" fontId="14" fillId="0" borderId="0" applyFont="0" applyFill="0" applyBorder="0" applyProtection="0"/>
    <xf numFmtId="167" fontId="14" fillId="0" borderId="0" applyFont="0" applyFill="0" applyBorder="0" applyProtection="0"/>
    <xf numFmtId="168" fontId="33" fillId="0" borderId="0" applyFont="0" applyFill="0" applyBorder="0" applyProtection="0"/>
    <xf numFmtId="169" fontId="33" fillId="0" borderId="0" applyFont="0" applyFill="0" applyBorder="0" applyProtection="0"/>
    <xf numFmtId="0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0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0" fontId="12" fillId="0" borderId="0"/>
    <xf numFmtId="0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0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7" fillId="0" borderId="0">
      <alignment horizontal="left" vertical="top" wrapText="1"/>
    </xf>
    <xf numFmtId="0" fontId="38" fillId="0" borderId="6">
      <alignment horizontal="left" vertical="top" wrapText="1"/>
    </xf>
    <xf numFmtId="49" fontId="39" fillId="0" borderId="0">
      <alignment horizontal="left" vertical="top" wrapText="1"/>
      <protection locked="0"/>
    </xf>
    <xf numFmtId="0" fontId="40" fillId="0" borderId="0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0" borderId="0">
      <alignment horizontal="right" vertical="top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49" fontId="41" fillId="0" borderId="0">
      <alignment horizontal="right" vertical="top" wrapText="1"/>
      <protection locked="0"/>
    </xf>
    <xf numFmtId="0" fontId="40" fillId="0" borderId="0">
      <alignment horizontal="right" vertical="top" wrapText="1"/>
    </xf>
    <xf numFmtId="49" fontId="38" fillId="0" borderId="0">
      <alignment horizontal="center" vertical="top" wrapText="1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42" fillId="10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42" fillId="10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42" fillId="10" borderId="0" applyNumberFormat="0" applyBorder="0" applyProtection="0"/>
    <xf numFmtId="0" fontId="13" fillId="19" borderId="0"/>
    <xf numFmtId="164" fontId="13" fillId="19" borderId="0"/>
    <xf numFmtId="164" fontId="13" fillId="19" borderId="0"/>
    <xf numFmtId="164" fontId="13" fillId="19" borderId="0"/>
    <xf numFmtId="164" fontId="13" fillId="19" borderId="0"/>
    <xf numFmtId="0" fontId="38" fillId="19" borderId="0"/>
    <xf numFmtId="164" fontId="38" fillId="19" borderId="0"/>
    <xf numFmtId="164" fontId="38" fillId="19" borderId="0"/>
    <xf numFmtId="164" fontId="38" fillId="19" borderId="0"/>
    <xf numFmtId="164" fontId="38" fillId="19" borderId="0"/>
    <xf numFmtId="0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38" fontId="45" fillId="0" borderId="0" applyNumberFormat="0" applyFill="0" applyBorder="0" applyProtection="0">
      <alignment horizontal="right"/>
      <protection locked="0"/>
    </xf>
    <xf numFmtId="0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70" fontId="47" fillId="0" borderId="0" applyFont="0" applyFill="0" applyBorder="0" applyProtection="0"/>
    <xf numFmtId="0" fontId="48" fillId="0" borderId="0"/>
    <xf numFmtId="0" fontId="17" fillId="0" borderId="0" applyFill="0" applyBorder="0"/>
    <xf numFmtId="171" fontId="14" fillId="0" borderId="0" applyFill="0" applyBorder="0"/>
    <xf numFmtId="171" fontId="14" fillId="0" borderId="0" applyFill="0" applyBorder="0"/>
    <xf numFmtId="171" fontId="14" fillId="0" borderId="0" applyFill="0" applyBorder="0"/>
    <xf numFmtId="172" fontId="14" fillId="0" borderId="0" applyFill="0" applyBorder="0"/>
    <xf numFmtId="173" fontId="14" fillId="0" borderId="0" applyFill="0" applyBorder="0"/>
    <xf numFmtId="174" fontId="14" fillId="0" borderId="0" applyFill="0" applyBorder="0"/>
    <xf numFmtId="175" fontId="14" fillId="0" borderId="0" applyFill="0" applyBorder="0"/>
    <xf numFmtId="171" fontId="14" fillId="0" borderId="0" applyFill="0" applyBorder="0"/>
    <xf numFmtId="176" fontId="14" fillId="0" borderId="0" applyFill="0" applyBorder="0"/>
    <xf numFmtId="172" fontId="14" fillId="0" borderId="0" applyFill="0" applyBorder="0"/>
    <xf numFmtId="0" fontId="49" fillId="21" borderId="7" applyNumberFormat="0" applyProtection="0"/>
    <xf numFmtId="0" fontId="49" fillId="21" borderId="7" applyNumberFormat="0" applyProtection="0"/>
    <xf numFmtId="0" fontId="50" fillId="15" borderId="7" applyNumberFormat="0" applyProtection="0"/>
    <xf numFmtId="0" fontId="49" fillId="21" borderId="7" applyNumberFormat="0" applyProtection="0"/>
    <xf numFmtId="0" fontId="49" fillId="21" borderId="7" applyNumberFormat="0" applyProtection="0"/>
    <xf numFmtId="0" fontId="50" fillId="15" borderId="7" applyNumberFormat="0" applyProtection="0"/>
    <xf numFmtId="0" fontId="49" fillId="21" borderId="7" applyNumberFormat="0" applyProtection="0"/>
    <xf numFmtId="0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0" fontId="14" fillId="38" borderId="0" applyNumberFormat="0" applyFont="0" applyBorder="0"/>
    <xf numFmtId="0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77" fontId="14" fillId="0" borderId="0" applyFont="0" applyFill="0" applyBorder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178" fontId="14" fillId="0" borderId="9" applyFont="0" applyFill="0" applyBorder="0" applyProtection="0">
      <alignment horizontal="center"/>
      <protection locked="0"/>
    </xf>
    <xf numFmtId="0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0" fontId="14" fillId="0" borderId="0" applyFont="0" applyFill="0" applyBorder="0" applyProtection="0"/>
    <xf numFmtId="171" fontId="14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79" fontId="14" fillId="0" borderId="0" applyFont="0" applyFill="0" applyBorder="0" applyProtection="0"/>
    <xf numFmtId="3" fontId="55" fillId="0" borderId="0" applyFont="0" applyFill="0" applyBorder="0" applyProtection="0"/>
    <xf numFmtId="0" fontId="14" fillId="0" borderId="0" applyFont="0" applyFill="0" applyBorder="0" applyProtection="0"/>
    <xf numFmtId="172" fontId="14" fillId="0" borderId="0" applyFont="0" applyFill="0" applyBorder="0" applyProtection="0"/>
    <xf numFmtId="180" fontId="11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76" fontId="14" fillId="0" borderId="0" applyFont="0" applyFill="0" applyBorder="0" applyProtection="0"/>
    <xf numFmtId="181" fontId="55" fillId="0" borderId="0" applyFont="0" applyFill="0" applyBorder="0" applyProtection="0"/>
    <xf numFmtId="0" fontId="13" fillId="13" borderId="0"/>
    <xf numFmtId="164" fontId="13" fillId="13" borderId="0"/>
    <xf numFmtId="164" fontId="13" fillId="13" borderId="0"/>
    <xf numFmtId="164" fontId="13" fillId="13" borderId="0"/>
    <xf numFmtId="164" fontId="13" fillId="13" borderId="0"/>
    <xf numFmtId="0" fontId="12" fillId="0" borderId="0"/>
    <xf numFmtId="0" fontId="12" fillId="0" borderId="0"/>
    <xf numFmtId="0" fontId="38" fillId="39" borderId="0"/>
    <xf numFmtId="164" fontId="38" fillId="39" borderId="0"/>
    <xf numFmtId="164" fontId="38" fillId="39" borderId="0"/>
    <xf numFmtId="164" fontId="38" fillId="39" borderId="0"/>
    <xf numFmtId="164" fontId="38" fillId="39" borderId="0"/>
    <xf numFmtId="182" fontId="14" fillId="0" borderId="0" applyFont="0" applyFill="0" applyBorder="0" applyProtection="0"/>
    <xf numFmtId="0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4" fontId="14" fillId="0" borderId="0" applyFill="0" applyBorder="0"/>
    <xf numFmtId="182" fontId="14" fillId="0" borderId="0" applyFont="0" applyFill="0" applyBorder="0" applyProtection="0"/>
    <xf numFmtId="38" fontId="56" fillId="0" borderId="0" applyFont="0" applyFill="0" applyBorder="0" applyProtection="0"/>
    <xf numFmtId="183" fontId="38" fillId="39" borderId="0" applyNumberFormat="0" applyBorder="0" applyProtection="0"/>
    <xf numFmtId="184" fontId="14" fillId="0" borderId="0" applyFont="0" applyFill="0" applyBorder="0" applyProtection="0"/>
    <xf numFmtId="185" fontId="14" fillId="0" borderId="0" applyFont="0" applyFill="0" applyBorder="0" applyProtection="0"/>
    <xf numFmtId="4" fontId="14" fillId="4" borderId="6">
      <protection locked="0"/>
    </xf>
    <xf numFmtId="186" fontId="11" fillId="0" borderId="0" applyFont="0" applyFill="0" applyBorder="0" applyProtection="0"/>
    <xf numFmtId="0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0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0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0" fontId="58" fillId="40" borderId="0" applyNumberFormat="0" applyBorder="0" applyProtection="0"/>
    <xf numFmtId="0" fontId="58" fillId="40" borderId="0" applyNumberFormat="0" applyBorder="0" applyProtection="0"/>
    <xf numFmtId="0" fontId="58" fillId="41" borderId="0" applyNumberFormat="0" applyBorder="0" applyProtection="0"/>
    <xf numFmtId="0" fontId="58" fillId="42" borderId="0" applyNumberFormat="0" applyBorder="0" applyProtection="0"/>
    <xf numFmtId="0" fontId="58" fillId="42" borderId="0" applyNumberFormat="0" applyBorder="0" applyProtection="0"/>
    <xf numFmtId="0" fontId="58" fillId="43" borderId="0" applyNumberFormat="0" applyBorder="0" applyProtection="0"/>
    <xf numFmtId="0" fontId="58" fillId="44" borderId="0" applyNumberFormat="0" applyBorder="0" applyProtection="0"/>
    <xf numFmtId="171" fontId="59" fillId="0" borderId="0" applyFill="0" applyBorder="0"/>
    <xf numFmtId="172" fontId="59" fillId="0" borderId="0" applyFill="0" applyBorder="0"/>
    <xf numFmtId="171" fontId="59" fillId="0" borderId="0" applyFill="0" applyBorder="0"/>
    <xf numFmtId="176" fontId="59" fillId="0" borderId="0" applyFill="0" applyBorder="0"/>
    <xf numFmtId="172" fontId="59" fillId="0" borderId="0" applyFill="0" applyBorder="0"/>
    <xf numFmtId="164" fontId="14" fillId="0" borderId="0" applyFont="0" applyFill="0" applyBorder="0" applyProtection="0"/>
    <xf numFmtId="164" fontId="14" fillId="0" borderId="0" applyFon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1" fillId="0" borderId="0" applyNumberForma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1" fillId="0" borderId="0" applyNumberFormat="0" applyFill="0" applyBorder="0" applyProtection="0"/>
    <xf numFmtId="0" fontId="60" fillId="0" borderId="0" applyNumberFormat="0" applyFill="0" applyBorder="0" applyProtection="0"/>
    <xf numFmtId="187" fontId="14" fillId="0" borderId="0" applyFont="0" applyFill="0" applyBorder="0" applyProtection="0"/>
    <xf numFmtId="188" fontId="14" fillId="0" borderId="0" applyFont="0" applyFill="0" applyBorder="0" applyProtection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89" fontId="14" fillId="0" borderId="0" applyFont="0" applyFill="0" applyBorder="0" applyProtection="0"/>
    <xf numFmtId="2" fontId="55" fillId="0" borderId="0" applyFont="0" applyFill="0" applyBorder="0" applyProtection="0"/>
    <xf numFmtId="0" fontId="63" fillId="0" borderId="0" applyNumberFormat="0" applyFill="0" applyBorder="0" applyProtection="0">
      <alignment vertical="top"/>
      <protection locked="0"/>
    </xf>
    <xf numFmtId="15" fontId="14" fillId="0" borderId="0">
      <alignment vertical="center"/>
    </xf>
    <xf numFmtId="15" fontId="14" fillId="0" borderId="0">
      <alignment vertical="center"/>
    </xf>
    <xf numFmtId="0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83" fontId="59" fillId="0" borderId="0" applyNumberFormat="0" applyFill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190" fontId="66" fillId="0" borderId="0" applyNumberFormat="0" applyFill="0" applyBorder="0" applyProtection="0">
      <alignment horizontal="center"/>
    </xf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0" fontId="19" fillId="0" borderId="11" applyNumberFormat="0" applyProtection="0">
      <alignment horizontal="left" vertical="center"/>
    </xf>
    <xf numFmtId="0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68" fillId="0" borderId="0">
      <alignment horizontal="center"/>
    </xf>
    <xf numFmtId="38" fontId="69" fillId="0" borderId="0"/>
    <xf numFmtId="0" fontId="70" fillId="0" borderId="12" applyNumberFormat="0" applyFill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0" fillId="0" borderId="12" applyNumberFormat="0" applyFill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0" fillId="0" borderId="12" applyNumberFormat="0" applyFill="0" applyProtection="0"/>
    <xf numFmtId="38" fontId="72" fillId="0" borderId="0">
      <alignment horizontal="left"/>
    </xf>
    <xf numFmtId="0" fontId="73" fillId="0" borderId="14" applyNumberFormat="0" applyFill="0" applyProtection="0"/>
    <xf numFmtId="0" fontId="74" fillId="0" borderId="14" applyNumberFormat="0" applyFill="0" applyProtection="0"/>
    <xf numFmtId="0" fontId="73" fillId="0" borderId="14" applyNumberFormat="0" applyFill="0" applyProtection="0"/>
    <xf numFmtId="0" fontId="73" fillId="0" borderId="14" applyNumberFormat="0" applyFill="0" applyProtection="0"/>
    <xf numFmtId="0" fontId="74" fillId="0" borderId="14" applyNumberFormat="0" applyFill="0" applyProtection="0"/>
    <xf numFmtId="0" fontId="73" fillId="0" borderId="14" applyNumberFormat="0" applyFill="0" applyProtection="0"/>
    <xf numFmtId="0" fontId="73" fillId="0" borderId="14" applyNumberFormat="0" applyFill="0" applyProtection="0"/>
    <xf numFmtId="0" fontId="75" fillId="0" borderId="0" applyProtection="0">
      <alignment horizontal="left"/>
    </xf>
    <xf numFmtId="0" fontId="76" fillId="0" borderId="15" applyNumberFormat="0" applyFill="0" applyProtection="0"/>
    <xf numFmtId="0" fontId="77" fillId="0" borderId="16" applyNumberFormat="0" applyFill="0" applyProtection="0"/>
    <xf numFmtId="0" fontId="76" fillId="0" borderId="15" applyNumberFormat="0" applyFill="0" applyProtection="0"/>
    <xf numFmtId="0" fontId="76" fillId="0" borderId="15" applyNumberFormat="0" applyFill="0" applyProtection="0"/>
    <xf numFmtId="0" fontId="77" fillId="0" borderId="16" applyNumberFormat="0" applyFill="0" applyProtection="0"/>
    <xf numFmtId="0" fontId="76" fillId="0" borderId="15" applyNumberFormat="0" applyFill="0" applyProtection="0"/>
    <xf numFmtId="0" fontId="76" fillId="0" borderId="15" applyNumberFormat="0" applyFill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164" fontId="68" fillId="0" borderId="0">
      <alignment horizontal="center"/>
    </xf>
    <xf numFmtId="164" fontId="68" fillId="0" borderId="0">
      <alignment horizontal="center"/>
    </xf>
    <xf numFmtId="164" fontId="68" fillId="0" borderId="0">
      <alignment horizontal="center"/>
    </xf>
    <xf numFmtId="0" fontId="68" fillId="0" borderId="0">
      <alignment horizontal="center"/>
    </xf>
    <xf numFmtId="0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91" fontId="79" fillId="15" borderId="0" applyNumberFormat="0" applyBorder="0" applyProtection="0">
      <protection locked="0"/>
    </xf>
    <xf numFmtId="0" fontId="80" fillId="0" borderId="0" applyNumberFormat="0" applyFill="0" applyBorder="0" applyProtection="0">
      <alignment vertical="top"/>
      <protection locked="0"/>
    </xf>
    <xf numFmtId="0" fontId="81" fillId="0" borderId="0"/>
    <xf numFmtId="0" fontId="14" fillId="0" borderId="0"/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0" fontId="82" fillId="18" borderId="7" applyNumberFormat="0" applyProtection="0"/>
    <xf numFmtId="0" fontId="83" fillId="18" borderId="7" applyNumberFormat="0" applyProtection="0"/>
    <xf numFmtId="0" fontId="83" fillId="18" borderId="7" applyNumberFormat="0" applyProtection="0"/>
    <xf numFmtId="164" fontId="14" fillId="45" borderId="6" applyNumberFormat="0" applyFont="0">
      <protection locked="0"/>
    </xf>
    <xf numFmtId="0" fontId="82" fillId="18" borderId="7" applyNumberFormat="0" applyProtection="0"/>
    <xf numFmtId="164" fontId="14" fillId="45" borderId="6" applyNumberFormat="0" applyFont="0">
      <protection locked="0"/>
    </xf>
    <xf numFmtId="0" fontId="83" fillId="18" borderId="7" applyNumberFormat="0" applyProtection="0"/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83" fillId="18" borderId="7" applyNumberFormat="0" applyProtection="0"/>
    <xf numFmtId="0" fontId="83" fillId="18" borderId="7" applyNumberFormat="0" applyProtection="0"/>
    <xf numFmtId="0" fontId="83" fillId="18" borderId="7" applyNumberFormat="0" applyProtection="0"/>
    <xf numFmtId="0" fontId="14" fillId="45" borderId="6" applyNumberFormat="0" applyFont="0">
      <protection locked="0"/>
    </xf>
    <xf numFmtId="0" fontId="83" fillId="18" borderId="7" applyNumberFormat="0" applyProtection="0"/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0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92" fontId="14" fillId="0" borderId="0" applyFont="0" applyFill="0" applyBorder="0" applyProtection="0"/>
    <xf numFmtId="193" fontId="14" fillId="0" borderId="0" applyFont="0" applyFill="0" applyBorder="0" applyProtection="0"/>
    <xf numFmtId="171" fontId="86" fillId="0" borderId="0" applyFill="0" applyBorder="0"/>
    <xf numFmtId="172" fontId="86" fillId="0" borderId="0" applyFill="0" applyBorder="0"/>
    <xf numFmtId="171" fontId="86" fillId="0" borderId="0" applyFill="0" applyBorder="0"/>
    <xf numFmtId="176" fontId="86" fillId="0" borderId="0" applyFill="0" applyBorder="0"/>
    <xf numFmtId="172" fontId="86" fillId="0" borderId="0" applyFill="0" applyBorder="0"/>
    <xf numFmtId="0" fontId="87" fillId="0" borderId="18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87" fillId="0" borderId="18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87" fillId="0" borderId="18" applyNumberFormat="0" applyFill="0" applyProtection="0"/>
    <xf numFmtId="0" fontId="12" fillId="0" borderId="0"/>
    <xf numFmtId="194" fontId="14" fillId="0" borderId="0" applyFont="0" applyFill="0" applyBorder="0" applyProtection="0"/>
    <xf numFmtId="195" fontId="14" fillId="0" borderId="0" applyFont="0" applyFill="0" applyBorder="0" applyProtection="0"/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7" fontId="14" fillId="0" borderId="0" applyFont="0" applyFill="0" applyBorder="0" applyProtection="0"/>
    <xf numFmtId="198" fontId="14" fillId="0" borderId="0" applyFont="0" applyFill="0" applyBorder="0" applyProtection="0"/>
    <xf numFmtId="199" fontId="11" fillId="0" borderId="0" applyFont="0" applyFill="0" applyBorder="0" applyProtection="0"/>
    <xf numFmtId="200" fontId="11" fillId="0" borderId="0" applyFont="0" applyFill="0" applyBorder="0" applyProtection="0"/>
    <xf numFmtId="201" fontId="11" fillId="0" borderId="0" applyFont="0" applyFill="0" applyBorder="0" applyProtection="0"/>
    <xf numFmtId="186" fontId="33" fillId="0" borderId="0" applyFont="0" applyFill="0" applyBorder="0" applyProtection="0"/>
    <xf numFmtId="0" fontId="90" fillId="45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90" fillId="45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90" fillId="45" borderId="0" applyNumberFormat="0" applyBorder="0" applyProtection="0"/>
    <xf numFmtId="37" fontId="91" fillId="0" borderId="0"/>
    <xf numFmtId="0" fontId="17" fillId="0" borderId="20"/>
    <xf numFmtId="202" fontId="11" fillId="0" borderId="0"/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37" fontId="92" fillId="15" borderId="2" applyBorder="0">
      <alignment horizontal="left" vertical="center" indent="2"/>
    </xf>
    <xf numFmtId="0" fontId="93" fillId="0" borderId="0"/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0" fontId="94" fillId="0" borderId="0"/>
    <xf numFmtId="0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0" fontId="14" fillId="0" borderId="0"/>
    <xf numFmtId="0" fontId="96" fillId="0" borderId="0"/>
    <xf numFmtId="0" fontId="14" fillId="0" borderId="0"/>
    <xf numFmtId="0" fontId="97" fillId="0" borderId="0"/>
    <xf numFmtId="0" fontId="12" fillId="0" borderId="0"/>
    <xf numFmtId="0" fontId="98" fillId="0" borderId="0"/>
    <xf numFmtId="164" fontId="98" fillId="0" borderId="0"/>
    <xf numFmtId="164" fontId="98" fillId="0" borderId="0"/>
    <xf numFmtId="164" fontId="98" fillId="0" borderId="0"/>
    <xf numFmtId="164" fontId="98" fillId="0" borderId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99" fillId="21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99" fillId="21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99" fillId="21" borderId="22" applyNumberFormat="0" applyProtection="0"/>
    <xf numFmtId="40" fontId="14" fillId="15" borderId="0">
      <alignment horizontal="right"/>
    </xf>
    <xf numFmtId="0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0" fontId="101" fillId="46" borderId="0"/>
    <xf numFmtId="164" fontId="101" fillId="46" borderId="0"/>
    <xf numFmtId="164" fontId="101" fillId="46" borderId="0"/>
    <xf numFmtId="164" fontId="101" fillId="46" borderId="0"/>
    <xf numFmtId="164" fontId="101" fillId="46" borderId="0"/>
    <xf numFmtId="0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0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0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0" fontId="104" fillId="0" borderId="0"/>
    <xf numFmtId="164" fontId="104" fillId="0" borderId="0"/>
    <xf numFmtId="164" fontId="104" fillId="0" borderId="0"/>
    <xf numFmtId="164" fontId="104" fillId="0" borderId="0"/>
    <xf numFmtId="164" fontId="104" fillId="0" borderId="0"/>
    <xf numFmtId="1" fontId="105" fillId="0" borderId="0" applyProtection="0">
      <alignment horizontal="right" vertical="center"/>
    </xf>
    <xf numFmtId="203" fontId="14" fillId="0" borderId="0" applyFont="0" applyFill="0" applyBorder="0" applyProtection="0"/>
    <xf numFmtId="204" fontId="14" fillId="0" borderId="0" applyFont="0" applyFill="0" applyBorder="0" applyProtection="0"/>
    <xf numFmtId="9" fontId="33" fillId="0" borderId="0" applyFont="0" applyFill="0" applyBorder="0" applyProtection="0"/>
    <xf numFmtId="175" fontId="14" fillId="0" borderId="0" applyFont="0" applyFill="0" applyBorder="0" applyProtection="0"/>
    <xf numFmtId="175" fontId="14" fillId="0" borderId="0" applyFont="0" applyFill="0" applyBorder="0" applyProtection="0"/>
    <xf numFmtId="175" fontId="14" fillId="0" borderId="0" applyFont="0" applyFill="0" applyBorder="0" applyProtection="0"/>
    <xf numFmtId="179" fontId="14" fillId="0" borderId="0" applyFont="0" applyFill="0" applyBorder="0" applyProtection="0"/>
    <xf numFmtId="205" fontId="33" fillId="0" borderId="0" applyFont="0" applyFill="0" applyBorder="0" applyProtection="0"/>
    <xf numFmtId="206" fontId="14" fillId="0" borderId="0" applyFont="0" applyFill="0" applyBorder="0" applyProtection="0"/>
    <xf numFmtId="171" fontId="106" fillId="0" borderId="0" applyFill="0" applyBorder="0"/>
    <xf numFmtId="172" fontId="106" fillId="0" borderId="0" applyFill="0" applyBorder="0"/>
    <xf numFmtId="171" fontId="106" fillId="0" borderId="0" applyFill="0" applyBorder="0"/>
    <xf numFmtId="176" fontId="106" fillId="0" borderId="0" applyFill="0" applyBorder="0"/>
    <xf numFmtId="172" fontId="106" fillId="0" borderId="0" applyFill="0" applyBorder="0"/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0" fontId="104" fillId="0" borderId="0"/>
    <xf numFmtId="164" fontId="104" fillId="0" borderId="0"/>
    <xf numFmtId="164" fontId="104" fillId="0" borderId="0"/>
    <xf numFmtId="164" fontId="104" fillId="0" borderId="0"/>
    <xf numFmtId="164" fontId="104" fillId="0" borderId="0"/>
    <xf numFmtId="0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0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4" fontId="38" fillId="45" borderId="25" applyNumberFormat="0" applyProtection="0">
      <alignment vertical="center"/>
    </xf>
    <xf numFmtId="4" fontId="40" fillId="45" borderId="26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4" fontId="14" fillId="45" borderId="22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4" fontId="14" fillId="45" borderId="22" applyNumberFormat="0" applyProtection="0">
      <alignment vertical="center"/>
    </xf>
    <xf numFmtId="0" fontId="12" fillId="0" borderId="0"/>
    <xf numFmtId="4" fontId="40" fillId="45" borderId="6" applyNumberFormat="0" applyProtection="0">
      <alignment vertical="center"/>
    </xf>
    <xf numFmtId="0" fontId="12" fillId="0" borderId="0"/>
    <xf numFmtId="0" fontId="12" fillId="0" borderId="0"/>
    <xf numFmtId="4" fontId="40" fillId="45" borderId="6" applyNumberFormat="0" applyProtection="0">
      <alignment vertical="center"/>
    </xf>
    <xf numFmtId="0" fontId="12" fillId="0" borderId="0"/>
    <xf numFmtId="4" fontId="38" fillId="45" borderId="25" applyNumberFormat="0" applyProtection="0">
      <alignment vertical="center"/>
    </xf>
    <xf numFmtId="4" fontId="40" fillId="45" borderId="26" applyNumberFormat="0" applyProtection="0">
      <alignment vertical="center"/>
    </xf>
    <xf numFmtId="0" fontId="12" fillId="0" borderId="0"/>
    <xf numFmtId="4" fontId="38" fillId="45" borderId="25" applyNumberFormat="0" applyProtection="0">
      <alignment vertical="center"/>
    </xf>
    <xf numFmtId="4" fontId="110" fillId="45" borderId="25" applyNumberFormat="0" applyProtection="0">
      <alignment vertical="center"/>
    </xf>
    <xf numFmtId="4" fontId="111" fillId="45" borderId="26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4" fontId="59" fillId="45" borderId="22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4" fontId="59" fillId="45" borderId="22" applyNumberFormat="0" applyProtection="0">
      <alignment vertical="center"/>
    </xf>
    <xf numFmtId="0" fontId="12" fillId="0" borderId="0"/>
    <xf numFmtId="4" fontId="111" fillId="45" borderId="6" applyNumberFormat="0" applyProtection="0">
      <alignment vertical="center"/>
    </xf>
    <xf numFmtId="0" fontId="12" fillId="0" borderId="0"/>
    <xf numFmtId="0" fontId="12" fillId="0" borderId="0"/>
    <xf numFmtId="4" fontId="111" fillId="45" borderId="6" applyNumberFormat="0" applyProtection="0">
      <alignment vertical="center"/>
    </xf>
    <xf numFmtId="0" fontId="12" fillId="0" borderId="0"/>
    <xf numFmtId="4" fontId="110" fillId="45" borderId="25" applyNumberFormat="0" applyProtection="0">
      <alignment vertical="center"/>
    </xf>
    <xf numFmtId="4" fontId="111" fillId="45" borderId="26" applyNumberFormat="0" applyProtection="0">
      <alignment vertical="center"/>
    </xf>
    <xf numFmtId="0" fontId="12" fillId="0" borderId="0"/>
    <xf numFmtId="4" fontId="110" fillId="45" borderId="25" applyNumberFormat="0" applyProtection="0">
      <alignment vertical="center"/>
    </xf>
    <xf numFmtId="4" fontId="38" fillId="45" borderId="25" applyNumberFormat="0" applyProtection="0">
      <alignment horizontal="left" vertical="center" indent="1"/>
    </xf>
    <xf numFmtId="4" fontId="40" fillId="45" borderId="26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40" fillId="45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40" fillId="45" borderId="6" applyNumberFormat="0" applyProtection="0">
      <alignment horizontal="left" vertical="center" indent="1"/>
    </xf>
    <xf numFmtId="0" fontId="12" fillId="0" borderId="0"/>
    <xf numFmtId="4" fontId="38" fillId="45" borderId="25" applyNumberFormat="0" applyProtection="0">
      <alignment horizontal="left" vertical="center" indent="1"/>
    </xf>
    <xf numFmtId="4" fontId="40" fillId="45" borderId="26" applyNumberFormat="0" applyProtection="0">
      <alignment horizontal="left" vertical="center" indent="1"/>
    </xf>
    <xf numFmtId="0" fontId="12" fillId="0" borderId="0"/>
    <xf numFmtId="4" fontId="38" fillId="45" borderId="25" applyNumberFormat="0" applyProtection="0">
      <alignment horizontal="left" vertical="center" indent="1"/>
    </xf>
    <xf numFmtId="0" fontId="38" fillId="45" borderId="25" applyNumberFormat="0" applyProtection="0">
      <alignment horizontal="left" vertical="top" indent="1"/>
    </xf>
    <xf numFmtId="0" fontId="112" fillId="45" borderId="25" applyNumberFormat="0" applyProtection="0">
      <alignment horizontal="left" vertical="top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0" fontId="38" fillId="45" borderId="25" applyNumberFormat="0" applyProtection="0">
      <alignment horizontal="left" vertical="top" indent="1"/>
    </xf>
    <xf numFmtId="0" fontId="12" fillId="0" borderId="0"/>
    <xf numFmtId="0" fontId="12" fillId="0" borderId="0"/>
    <xf numFmtId="0" fontId="38" fillId="45" borderId="25" applyNumberFormat="0" applyProtection="0">
      <alignment horizontal="left" vertical="top" indent="1"/>
    </xf>
    <xf numFmtId="0" fontId="12" fillId="0" borderId="0"/>
    <xf numFmtId="0" fontId="112" fillId="45" borderId="25" applyNumberFormat="0" applyProtection="0">
      <alignment horizontal="left" vertical="top" indent="1"/>
    </xf>
    <xf numFmtId="0" fontId="12" fillId="0" borderId="0"/>
    <xf numFmtId="0" fontId="12" fillId="0" borderId="0"/>
    <xf numFmtId="4" fontId="38" fillId="9" borderId="0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40" fillId="25" borderId="2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38" fillId="17" borderId="0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40" fillId="25" borderId="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0" fontId="113" fillId="8" borderId="27" applyNumberFormat="0" applyProtection="0">
      <alignment horizontal="center" vertical="center" wrapText="1"/>
    </xf>
    <xf numFmtId="4" fontId="40" fillId="25" borderId="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38" fillId="17" borderId="0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38" fillId="17" borderId="0" applyNumberFormat="0" applyProtection="0">
      <alignment horizontal="left" vertical="center" indent="1"/>
    </xf>
    <xf numFmtId="4" fontId="14" fillId="10" borderId="25" applyNumberFormat="0" applyProtection="0">
      <alignment horizontal="right" vertical="center"/>
    </xf>
    <xf numFmtId="4" fontId="40" fillId="10" borderId="26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4" fontId="14" fillId="10" borderId="22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4" fontId="14" fillId="10" borderId="22" applyNumberFormat="0" applyProtection="0">
      <alignment horizontal="right" vertical="center"/>
    </xf>
    <xf numFmtId="0" fontId="12" fillId="0" borderId="0"/>
    <xf numFmtId="4" fontId="40" fillId="10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10" borderId="6" applyNumberFormat="0" applyProtection="0">
      <alignment horizontal="right" vertical="center"/>
    </xf>
    <xf numFmtId="0" fontId="12" fillId="0" borderId="0"/>
    <xf numFmtId="4" fontId="14" fillId="10" borderId="25" applyNumberFormat="0" applyProtection="0">
      <alignment horizontal="right" vertical="center"/>
    </xf>
    <xf numFmtId="4" fontId="40" fillId="10" borderId="26" applyNumberFormat="0" applyProtection="0">
      <alignment horizontal="right" vertical="center"/>
    </xf>
    <xf numFmtId="0" fontId="12" fillId="0" borderId="0"/>
    <xf numFmtId="4" fontId="14" fillId="10" borderId="25" applyNumberFormat="0" applyProtection="0">
      <alignment horizontal="right" vertical="center"/>
    </xf>
    <xf numFmtId="4" fontId="14" fillId="11" borderId="25" applyNumberFormat="0" applyProtection="0">
      <alignment horizontal="right" vertical="center"/>
    </xf>
    <xf numFmtId="4" fontId="40" fillId="47" borderId="26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4" fontId="14" fillId="11" borderId="22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4" fontId="14" fillId="11" borderId="22" applyNumberFormat="0" applyProtection="0">
      <alignment horizontal="right" vertical="center"/>
    </xf>
    <xf numFmtId="0" fontId="12" fillId="0" borderId="0"/>
    <xf numFmtId="4" fontId="40" fillId="47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47" borderId="6" applyNumberFormat="0" applyProtection="0">
      <alignment horizontal="right" vertical="center"/>
    </xf>
    <xf numFmtId="0" fontId="12" fillId="0" borderId="0"/>
    <xf numFmtId="4" fontId="14" fillId="11" borderId="25" applyNumberFormat="0" applyProtection="0">
      <alignment horizontal="right" vertical="center"/>
    </xf>
    <xf numFmtId="4" fontId="40" fillId="47" borderId="26" applyNumberFormat="0" applyProtection="0">
      <alignment horizontal="right" vertical="center"/>
    </xf>
    <xf numFmtId="0" fontId="12" fillId="0" borderId="0"/>
    <xf numFmtId="4" fontId="14" fillId="11" borderId="25" applyNumberFormat="0" applyProtection="0">
      <alignment horizontal="right" vertical="center"/>
    </xf>
    <xf numFmtId="4" fontId="14" fillId="31" borderId="25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4" fontId="14" fillId="31" borderId="22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4" fontId="14" fillId="31" borderId="22" applyNumberFormat="0" applyProtection="0">
      <alignment horizontal="right" vertical="center"/>
    </xf>
    <xf numFmtId="0" fontId="12" fillId="0" borderId="0"/>
    <xf numFmtId="4" fontId="40" fillId="31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31" borderId="6" applyNumberFormat="0" applyProtection="0">
      <alignment horizontal="right" vertical="center"/>
    </xf>
    <xf numFmtId="0" fontId="12" fillId="0" borderId="0"/>
    <xf numFmtId="4" fontId="14" fillId="31" borderId="25" applyNumberFormat="0" applyProtection="0">
      <alignment horizontal="right" vertical="center"/>
    </xf>
    <xf numFmtId="0" fontId="12" fillId="0" borderId="0"/>
    <xf numFmtId="4" fontId="14" fillId="31" borderId="25" applyNumberFormat="0" applyProtection="0">
      <alignment horizontal="right" vertical="center"/>
    </xf>
    <xf numFmtId="4" fontId="14" fillId="22" borderId="25" applyNumberFormat="0" applyProtection="0">
      <alignment horizontal="right" vertical="center"/>
    </xf>
    <xf numFmtId="4" fontId="40" fillId="22" borderId="26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4" fontId="14" fillId="22" borderId="22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4" fontId="14" fillId="22" borderId="22" applyNumberFormat="0" applyProtection="0">
      <alignment horizontal="right" vertical="center"/>
    </xf>
    <xf numFmtId="0" fontId="12" fillId="0" borderId="0"/>
    <xf numFmtId="4" fontId="40" fillId="22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2" borderId="6" applyNumberFormat="0" applyProtection="0">
      <alignment horizontal="right" vertical="center"/>
    </xf>
    <xf numFmtId="0" fontId="12" fillId="0" borderId="0"/>
    <xf numFmtId="4" fontId="14" fillId="22" borderId="25" applyNumberFormat="0" applyProtection="0">
      <alignment horizontal="right" vertical="center"/>
    </xf>
    <xf numFmtId="4" fontId="40" fillId="22" borderId="26" applyNumberFormat="0" applyProtection="0">
      <alignment horizontal="right" vertical="center"/>
    </xf>
    <xf numFmtId="0" fontId="12" fillId="0" borderId="0"/>
    <xf numFmtId="4" fontId="14" fillId="22" borderId="25" applyNumberFormat="0" applyProtection="0">
      <alignment horizontal="right" vertical="center"/>
    </xf>
    <xf numFmtId="4" fontId="14" fillId="26" borderId="25" applyNumberFormat="0" applyProtection="0">
      <alignment horizontal="right" vertical="center"/>
    </xf>
    <xf numFmtId="4" fontId="40" fillId="26" borderId="26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4" fontId="14" fillId="26" borderId="22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4" fontId="14" fillId="26" borderId="22" applyNumberFormat="0" applyProtection="0">
      <alignment horizontal="right" vertical="center"/>
    </xf>
    <xf numFmtId="0" fontId="12" fillId="0" borderId="0"/>
    <xf numFmtId="4" fontId="40" fillId="26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6" borderId="6" applyNumberFormat="0" applyProtection="0">
      <alignment horizontal="right" vertical="center"/>
    </xf>
    <xf numFmtId="0" fontId="12" fillId="0" borderId="0"/>
    <xf numFmtId="4" fontId="14" fillId="26" borderId="25" applyNumberFormat="0" applyProtection="0">
      <alignment horizontal="right" vertical="center"/>
    </xf>
    <xf numFmtId="4" fontId="40" fillId="26" borderId="26" applyNumberFormat="0" applyProtection="0">
      <alignment horizontal="right" vertical="center"/>
    </xf>
    <xf numFmtId="0" fontId="12" fillId="0" borderId="0"/>
    <xf numFmtId="4" fontId="14" fillId="26" borderId="25" applyNumberFormat="0" applyProtection="0">
      <alignment horizontal="right" vertical="center"/>
    </xf>
    <xf numFmtId="4" fontId="14" fillId="6" borderId="25" applyNumberFormat="0" applyProtection="0">
      <alignment horizontal="right" vertical="center"/>
    </xf>
    <xf numFmtId="4" fontId="40" fillId="6" borderId="26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4" fontId="14" fillId="6" borderId="22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4" fontId="14" fillId="6" borderId="22" applyNumberFormat="0" applyProtection="0">
      <alignment horizontal="right" vertical="center"/>
    </xf>
    <xf numFmtId="0" fontId="12" fillId="0" borderId="0"/>
    <xf numFmtId="4" fontId="40" fillId="6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6" borderId="6" applyNumberFormat="0" applyProtection="0">
      <alignment horizontal="right" vertical="center"/>
    </xf>
    <xf numFmtId="0" fontId="12" fillId="0" borderId="0"/>
    <xf numFmtId="4" fontId="14" fillId="6" borderId="25" applyNumberFormat="0" applyProtection="0">
      <alignment horizontal="right" vertical="center"/>
    </xf>
    <xf numFmtId="4" fontId="40" fillId="6" borderId="26" applyNumberFormat="0" applyProtection="0">
      <alignment horizontal="right" vertical="center"/>
    </xf>
    <xf numFmtId="0" fontId="12" fillId="0" borderId="0"/>
    <xf numFmtId="4" fontId="14" fillId="6" borderId="25" applyNumberFormat="0" applyProtection="0">
      <alignment horizontal="right" vertical="center"/>
    </xf>
    <xf numFmtId="4" fontId="14" fillId="20" borderId="25" applyNumberFormat="0" applyProtection="0">
      <alignment horizontal="right" vertical="center"/>
    </xf>
    <xf numFmtId="4" fontId="40" fillId="20" borderId="26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4" fontId="14" fillId="20" borderId="22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4" fontId="14" fillId="20" borderId="22" applyNumberFormat="0" applyProtection="0">
      <alignment horizontal="right" vertical="center"/>
    </xf>
    <xf numFmtId="0" fontId="12" fillId="0" borderId="0"/>
    <xf numFmtId="4" fontId="40" fillId="20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0" borderId="6" applyNumberFormat="0" applyProtection="0">
      <alignment horizontal="right" vertical="center"/>
    </xf>
    <xf numFmtId="0" fontId="12" fillId="0" borderId="0"/>
    <xf numFmtId="4" fontId="14" fillId="20" borderId="25" applyNumberFormat="0" applyProtection="0">
      <alignment horizontal="right" vertical="center"/>
    </xf>
    <xf numFmtId="4" fontId="40" fillId="20" borderId="26" applyNumberFormat="0" applyProtection="0">
      <alignment horizontal="right" vertical="center"/>
    </xf>
    <xf numFmtId="0" fontId="12" fillId="0" borderId="0"/>
    <xf numFmtId="4" fontId="14" fillId="20" borderId="25" applyNumberFormat="0" applyProtection="0">
      <alignment horizontal="right" vertical="center"/>
    </xf>
    <xf numFmtId="4" fontId="14" fillId="34" borderId="25" applyNumberFormat="0" applyProtection="0">
      <alignment horizontal="right" vertical="center"/>
    </xf>
    <xf numFmtId="4" fontId="40" fillId="34" borderId="26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4" fontId="14" fillId="34" borderId="22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4" fontId="14" fillId="34" borderId="22" applyNumberFormat="0" applyProtection="0">
      <alignment horizontal="right" vertical="center"/>
    </xf>
    <xf numFmtId="0" fontId="12" fillId="0" borderId="0"/>
    <xf numFmtId="4" fontId="40" fillId="34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34" borderId="6" applyNumberFormat="0" applyProtection="0">
      <alignment horizontal="right" vertical="center"/>
    </xf>
    <xf numFmtId="0" fontId="12" fillId="0" borderId="0"/>
    <xf numFmtId="4" fontId="14" fillId="34" borderId="25" applyNumberFormat="0" applyProtection="0">
      <alignment horizontal="right" vertical="center"/>
    </xf>
    <xf numFmtId="4" fontId="40" fillId="34" borderId="26" applyNumberFormat="0" applyProtection="0">
      <alignment horizontal="right" vertical="center"/>
    </xf>
    <xf numFmtId="0" fontId="12" fillId="0" borderId="0"/>
    <xf numFmtId="4" fontId="14" fillId="34" borderId="25" applyNumberFormat="0" applyProtection="0">
      <alignment horizontal="right" vertical="center"/>
    </xf>
    <xf numFmtId="4" fontId="14" fillId="19" borderId="25" applyNumberFormat="0" applyProtection="0">
      <alignment horizontal="right" vertical="center"/>
    </xf>
    <xf numFmtId="4" fontId="40" fillId="19" borderId="26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4" fontId="14" fillId="19" borderId="22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4" fontId="14" fillId="19" borderId="22" applyNumberFormat="0" applyProtection="0">
      <alignment horizontal="right" vertical="center"/>
    </xf>
    <xf numFmtId="0" fontId="12" fillId="0" borderId="0"/>
    <xf numFmtId="4" fontId="40" fillId="19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19" borderId="6" applyNumberFormat="0" applyProtection="0">
      <alignment horizontal="right" vertical="center"/>
    </xf>
    <xf numFmtId="0" fontId="12" fillId="0" borderId="0"/>
    <xf numFmtId="4" fontId="14" fillId="19" borderId="25" applyNumberFormat="0" applyProtection="0">
      <alignment horizontal="right" vertical="center"/>
    </xf>
    <xf numFmtId="4" fontId="40" fillId="19" borderId="26" applyNumberFormat="0" applyProtection="0">
      <alignment horizontal="right" vertical="center"/>
    </xf>
    <xf numFmtId="0" fontId="12" fillId="0" borderId="0"/>
    <xf numFmtId="4" fontId="14" fillId="19" borderId="25" applyNumberFormat="0" applyProtection="0">
      <alignment horizontal="right" vertical="center"/>
    </xf>
    <xf numFmtId="4" fontId="38" fillId="48" borderId="28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4" fontId="38" fillId="49" borderId="22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4" fontId="38" fillId="49" borderId="22" applyNumberFormat="0" applyProtection="0">
      <alignment horizontal="left" vertical="center" indent="1"/>
    </xf>
    <xf numFmtId="0" fontId="12" fillId="0" borderId="0"/>
    <xf numFmtId="4" fontId="40" fillId="48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40" fillId="48" borderId="6" applyNumberFormat="0" applyProtection="0">
      <alignment horizontal="left" vertical="center" indent="1"/>
    </xf>
    <xf numFmtId="0" fontId="12" fillId="0" borderId="0"/>
    <xf numFmtId="4" fontId="38" fillId="48" borderId="28" applyNumberFormat="0" applyProtection="0">
      <alignment horizontal="left" vertical="center" indent="1"/>
    </xf>
    <xf numFmtId="0" fontId="12" fillId="0" borderId="0"/>
    <xf numFmtId="4" fontId="38" fillId="48" borderId="28" applyNumberFormat="0" applyProtection="0">
      <alignment horizontal="left" vertical="center" indent="1"/>
    </xf>
    <xf numFmtId="4" fontId="14" fillId="16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5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14" fillId="5" borderId="6" applyNumberFormat="0" applyProtection="0">
      <alignment horizontal="left" vertical="center" indent="1"/>
    </xf>
    <xf numFmtId="0" fontId="12" fillId="0" borderId="0"/>
    <xf numFmtId="4" fontId="14" fillId="16" borderId="0" applyNumberFormat="0" applyProtection="0">
      <alignment horizontal="left" vertical="center" indent="1"/>
    </xf>
    <xf numFmtId="0" fontId="12" fillId="0" borderId="0"/>
    <xf numFmtId="4" fontId="14" fillId="16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40" fillId="9" borderId="2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40" fillId="9" borderId="2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14" fillId="16" borderId="0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4" fillId="16" borderId="0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4" fillId="16" borderId="0" applyNumberFormat="0" applyProtection="0">
      <alignment horizontal="left" vertical="center" indent="1"/>
    </xf>
    <xf numFmtId="4" fontId="14" fillId="9" borderId="0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4" fillId="9" borderId="0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4" fillId="9" borderId="0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40" fillId="21" borderId="26" applyNumberFormat="0" applyProtection="0">
      <alignment horizontal="left" vertical="center" indent="1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40" fillId="21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12" fillId="0" borderId="0"/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40" fillId="21" borderId="26" applyNumberFormat="0" applyProtection="0">
      <alignment horizontal="left" vertical="center" indent="1"/>
    </xf>
    <xf numFmtId="0" fontId="12" fillId="0" borderId="0"/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14" fillId="29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9" borderId="25" applyNumberFormat="0" applyProtection="0">
      <alignment horizontal="left" vertical="center" indent="1"/>
    </xf>
    <xf numFmtId="0" fontId="40" fillId="35" borderId="26" applyNumberFormat="0" applyProtection="0">
      <alignment horizontal="left" vertical="center" indent="1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40" fillId="35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12" fillId="0" borderId="0"/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center" indent="1"/>
    </xf>
    <xf numFmtId="0" fontId="40" fillId="35" borderId="26" applyNumberFormat="0" applyProtection="0">
      <alignment horizontal="left" vertical="center" indent="1"/>
    </xf>
    <xf numFmtId="0" fontId="12" fillId="0" borderId="0"/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17" borderId="25" applyNumberFormat="0" applyProtection="0">
      <alignment horizontal="left" vertical="center" indent="1"/>
    </xf>
    <xf numFmtId="0" fontId="40" fillId="17" borderId="26" applyNumberFormat="0" applyProtection="0">
      <alignment horizontal="left" vertical="center" indent="1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40" fillId="17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12" fillId="0" borderId="0"/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center" indent="1"/>
    </xf>
    <xf numFmtId="0" fontId="40" fillId="17" borderId="26" applyNumberFormat="0" applyProtection="0">
      <alignment horizontal="left" vertical="center" indent="1"/>
    </xf>
    <xf numFmtId="0" fontId="12" fillId="0" borderId="0"/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4" fillId="16" borderId="25" applyNumberFormat="0" applyProtection="0">
      <alignment horizontal="left" vertical="center" indent="1"/>
    </xf>
    <xf numFmtId="0" fontId="40" fillId="16" borderId="26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2" fillId="0" borderId="0"/>
    <xf numFmtId="0" fontId="40" fillId="16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2" fillId="0" borderId="0"/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center" indent="1"/>
    </xf>
    <xf numFmtId="0" fontId="40" fillId="16" borderId="26" applyNumberFormat="0" applyProtection="0">
      <alignment horizontal="left" vertical="center" indent="1"/>
    </xf>
    <xf numFmtId="0" fontId="12" fillId="0" borderId="0"/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2" fillId="0" borderId="0"/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112" fillId="5" borderId="31" applyBorder="0"/>
    <xf numFmtId="4" fontId="14" fillId="13" borderId="25" applyNumberFormat="0" applyProtection="0">
      <alignment vertical="center"/>
    </xf>
    <xf numFmtId="4" fontId="40" fillId="13" borderId="25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2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2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5" applyNumberFormat="0" applyProtection="0">
      <alignment vertical="center"/>
    </xf>
    <xf numFmtId="0" fontId="12" fillId="0" borderId="0"/>
    <xf numFmtId="0" fontId="12" fillId="0" borderId="0"/>
    <xf numFmtId="4" fontId="14" fillId="13" borderId="25" applyNumberFormat="0" applyProtection="0">
      <alignment vertical="center"/>
    </xf>
    <xf numFmtId="0" fontId="12" fillId="0" borderId="0"/>
    <xf numFmtId="4" fontId="40" fillId="13" borderId="25" applyNumberFormat="0" applyProtection="0">
      <alignment vertical="center"/>
    </xf>
    <xf numFmtId="0" fontId="12" fillId="0" borderId="0"/>
    <xf numFmtId="0" fontId="12" fillId="0" borderId="0"/>
    <xf numFmtId="4" fontId="59" fillId="13" borderId="25" applyNumberFormat="0" applyProtection="0">
      <alignment vertical="center"/>
    </xf>
    <xf numFmtId="4" fontId="111" fillId="13" borderId="6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4" fontId="59" fillId="13" borderId="22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4" fontId="59" fillId="13" borderId="22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0" fontId="12" fillId="0" borderId="0"/>
    <xf numFmtId="0" fontId="12" fillId="0" borderId="0"/>
    <xf numFmtId="4" fontId="59" fillId="13" borderId="25" applyNumberFormat="0" applyProtection="0">
      <alignment vertical="center"/>
    </xf>
    <xf numFmtId="4" fontId="111" fillId="13" borderId="6" applyNumberFormat="0" applyProtection="0">
      <alignment vertical="center"/>
    </xf>
    <xf numFmtId="0" fontId="12" fillId="0" borderId="0"/>
    <xf numFmtId="4" fontId="40" fillId="0" borderId="6" applyNumberFormat="0" applyProtection="0">
      <alignment vertical="center"/>
    </xf>
    <xf numFmtId="4" fontId="14" fillId="13" borderId="25" applyNumberFormat="0" applyProtection="0">
      <alignment horizontal="left" vertical="center" indent="1"/>
    </xf>
    <xf numFmtId="4" fontId="40" fillId="21" borderId="25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5" applyNumberFormat="0" applyProtection="0">
      <alignment horizontal="left" vertical="center" indent="1"/>
    </xf>
    <xf numFmtId="0" fontId="12" fillId="0" borderId="0"/>
    <xf numFmtId="0" fontId="12" fillId="0" borderId="0"/>
    <xf numFmtId="4" fontId="14" fillId="13" borderId="25" applyNumberFormat="0" applyProtection="0">
      <alignment horizontal="left" vertical="center" indent="1"/>
    </xf>
    <xf numFmtId="0" fontId="12" fillId="0" borderId="0"/>
    <xf numFmtId="4" fontId="40" fillId="21" borderId="25" applyNumberFormat="0" applyProtection="0">
      <alignment horizontal="left" vertical="center" indent="1"/>
    </xf>
    <xf numFmtId="0" fontId="12" fillId="0" borderId="0"/>
    <xf numFmtId="0" fontId="12" fillId="0" borderId="0"/>
    <xf numFmtId="0" fontId="14" fillId="13" borderId="25" applyNumberFormat="0" applyProtection="0">
      <alignment horizontal="left" vertical="top" indent="1"/>
    </xf>
    <xf numFmtId="0" fontId="40" fillId="13" borderId="25" applyNumberFormat="0" applyProtection="0">
      <alignment horizontal="left" vertical="top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0" fontId="14" fillId="13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3" borderId="25" applyNumberFormat="0" applyProtection="0">
      <alignment horizontal="left" vertical="top" indent="1"/>
    </xf>
    <xf numFmtId="0" fontId="12" fillId="0" borderId="0"/>
    <xf numFmtId="0" fontId="40" fillId="13" borderId="25" applyNumberFormat="0" applyProtection="0">
      <alignment horizontal="left" vertical="top" indent="1"/>
    </xf>
    <xf numFmtId="0" fontId="12" fillId="0" borderId="0"/>
    <xf numFmtId="0" fontId="12" fillId="0" borderId="0"/>
    <xf numFmtId="4" fontId="14" fillId="16" borderId="25" applyNumberFormat="0" applyProtection="0">
      <alignment horizontal="right" vertical="center"/>
    </xf>
    <xf numFmtId="4" fontId="40" fillId="0" borderId="2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16" borderId="25" applyNumberFormat="0" applyProtection="0">
      <alignment horizontal="right" vertical="center"/>
    </xf>
    <xf numFmtId="4" fontId="40" fillId="0" borderId="2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16" borderId="25" applyNumberFormat="0" applyProtection="0">
      <alignment horizontal="right" vertical="center"/>
    </xf>
    <xf numFmtId="4" fontId="59" fillId="16" borderId="25" applyNumberFormat="0" applyProtection="0">
      <alignment horizontal="right" vertical="center"/>
    </xf>
    <xf numFmtId="4" fontId="111" fillId="15" borderId="26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4" fontId="59" fillId="32" borderId="22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4" fontId="59" fillId="32" borderId="22" applyNumberFormat="0" applyProtection="0">
      <alignment horizontal="right" vertical="center"/>
    </xf>
    <xf numFmtId="0" fontId="12" fillId="0" borderId="0"/>
    <xf numFmtId="4" fontId="111" fillId="15" borderId="6" applyNumberFormat="0" applyProtection="0">
      <alignment horizontal="right" vertical="center"/>
    </xf>
    <xf numFmtId="0" fontId="12" fillId="0" borderId="0"/>
    <xf numFmtId="0" fontId="12" fillId="0" borderId="0"/>
    <xf numFmtId="4" fontId="111" fillId="15" borderId="6" applyNumberFormat="0" applyProtection="0">
      <alignment horizontal="right" vertical="center"/>
    </xf>
    <xf numFmtId="0" fontId="12" fillId="0" borderId="0"/>
    <xf numFmtId="4" fontId="59" fillId="16" borderId="25" applyNumberFormat="0" applyProtection="0">
      <alignment horizontal="right" vertical="center"/>
    </xf>
    <xf numFmtId="4" fontId="111" fillId="15" borderId="26" applyNumberFormat="0" applyProtection="0">
      <alignment horizontal="right" vertical="center"/>
    </xf>
    <xf numFmtId="0" fontId="12" fillId="0" borderId="0"/>
    <xf numFmtId="4" fontId="59" fillId="16" borderId="25" applyNumberFormat="0" applyProtection="0">
      <alignment horizontal="right" vertical="center"/>
    </xf>
    <xf numFmtId="4" fontId="14" fillId="9" borderId="25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14" fillId="9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2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4" fontId="14" fillId="17" borderId="25" applyNumberFormat="0" applyProtection="0">
      <alignment horizontal="left" vertical="center" indent="1"/>
    </xf>
    <xf numFmtId="4" fontId="14" fillId="17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4" fontId="14" fillId="9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14" fillId="17" borderId="25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14" fillId="17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18" borderId="27" applyNumberFormat="0" applyProtection="0">
      <alignment horizontal="center" vertical="center"/>
    </xf>
    <xf numFmtId="0" fontId="12" fillId="0" borderId="0"/>
    <xf numFmtId="0" fontId="38" fillId="18" borderId="27" applyNumberFormat="0" applyProtection="0">
      <alignment horizontal="center" vertical="center"/>
    </xf>
    <xf numFmtId="0" fontId="38" fillId="18" borderId="27" applyNumberFormat="0" applyProtection="0">
      <alignment horizontal="center" vertical="center"/>
    </xf>
    <xf numFmtId="0" fontId="12" fillId="0" borderId="0"/>
    <xf numFmtId="0" fontId="38" fillId="18" borderId="27" applyNumberFormat="0" applyProtection="0">
      <alignment horizontal="center" vertical="center"/>
    </xf>
    <xf numFmtId="0" fontId="38" fillId="18" borderId="27" applyNumberFormat="0" applyProtection="0">
      <alignment horizontal="center" vertical="center"/>
    </xf>
    <xf numFmtId="0" fontId="12" fillId="0" borderId="0"/>
    <xf numFmtId="0" fontId="14" fillId="9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9" borderId="25" applyNumberFormat="0" applyProtection="0">
      <alignment horizontal="left" vertical="top" indent="1"/>
    </xf>
    <xf numFmtId="0" fontId="12" fillId="0" borderId="0"/>
    <xf numFmtId="0" fontId="40" fillId="9" borderId="25" applyNumberFormat="0" applyProtection="0">
      <alignment horizontal="left" vertical="top" indent="1"/>
    </xf>
    <xf numFmtId="0" fontId="12" fillId="0" borderId="0"/>
    <xf numFmtId="0" fontId="12" fillId="0" borderId="0"/>
    <xf numFmtId="4" fontId="115" fillId="32" borderId="0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5" fillId="32" borderId="0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5" fillId="32" borderId="0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06" fillId="16" borderId="25" applyNumberFormat="0" applyProtection="0">
      <alignment horizontal="right" vertical="center"/>
    </xf>
    <xf numFmtId="4" fontId="120" fillId="15" borderId="26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4" fontId="106" fillId="32" borderId="22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4" fontId="106" fillId="32" borderId="22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2" fillId="0" borderId="0"/>
    <xf numFmtId="0" fontId="12" fillId="0" borderId="0"/>
    <xf numFmtId="4" fontId="106" fillId="16" borderId="25" applyNumberFormat="0" applyProtection="0">
      <alignment horizontal="right" vertical="center"/>
    </xf>
    <xf numFmtId="4" fontId="120" fillId="15" borderId="26" applyNumberFormat="0" applyProtection="0">
      <alignment horizontal="right" vertical="center"/>
    </xf>
    <xf numFmtId="0" fontId="12" fillId="0" borderId="0"/>
    <xf numFmtId="4" fontId="14" fillId="0" borderId="6" applyNumberFormat="0" applyProtection="0">
      <alignment horizontal="right" vertical="center"/>
    </xf>
    <xf numFmtId="0" fontId="44" fillId="0" borderId="33"/>
    <xf numFmtId="164" fontId="44" fillId="0" borderId="33"/>
    <xf numFmtId="164" fontId="44" fillId="0" borderId="33"/>
    <xf numFmtId="164" fontId="44" fillId="0" borderId="33"/>
    <xf numFmtId="164" fontId="44" fillId="0" borderId="33"/>
    <xf numFmtId="0" fontId="121" fillId="0" borderId="0" applyNumberFormat="0" applyFill="0" applyBorder="0" applyProtection="0"/>
    <xf numFmtId="0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0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0" fontId="122" fillId="0" borderId="0"/>
    <xf numFmtId="0" fontId="123" fillId="0" borderId="0"/>
    <xf numFmtId="164" fontId="123" fillId="0" borderId="0"/>
    <xf numFmtId="164" fontId="123" fillId="0" borderId="0"/>
    <xf numFmtId="164" fontId="123" fillId="0" borderId="0"/>
    <xf numFmtId="164" fontId="123" fillId="0" borderId="0"/>
    <xf numFmtId="0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0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0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0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0" fontId="126" fillId="0" borderId="0"/>
    <xf numFmtId="0" fontId="98" fillId="0" borderId="0"/>
    <xf numFmtId="164" fontId="98" fillId="0" borderId="0"/>
    <xf numFmtId="164" fontId="98" fillId="0" borderId="0"/>
    <xf numFmtId="164" fontId="98" fillId="0" borderId="0"/>
    <xf numFmtId="164" fontId="98" fillId="0" borderId="0"/>
    <xf numFmtId="0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0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0" fontId="128" fillId="0" borderId="0">
      <alignment horizontal="centerContinuous"/>
    </xf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0" fontId="130" fillId="0" borderId="0"/>
    <xf numFmtId="164" fontId="130" fillId="0" borderId="0"/>
    <xf numFmtId="164" fontId="130" fillId="0" borderId="0"/>
    <xf numFmtId="164" fontId="130" fillId="0" borderId="0"/>
    <xf numFmtId="164" fontId="130" fillId="0" borderId="0"/>
    <xf numFmtId="49" fontId="14" fillId="0" borderId="0" applyFill="0" applyBorder="0"/>
    <xf numFmtId="206" fontId="14" fillId="0" borderId="0" applyFill="0" applyBorder="0"/>
    <xf numFmtId="208" fontId="14" fillId="0" borderId="0" applyFill="0" applyBorder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0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0" fontId="131" fillId="0" borderId="6">
      <alignment horizontal="left" vertical="top" wrapText="1"/>
    </xf>
    <xf numFmtId="0" fontId="23" fillId="0" borderId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32" fillId="0" borderId="0" applyNumberFormat="0" applyFill="0" applyBorder="0" applyProtection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32" fillId="0" borderId="0" applyNumberFormat="0" applyFill="0" applyBorder="0" applyProtection="0"/>
    <xf numFmtId="0" fontId="132" fillId="0" borderId="0" applyNumberFormat="0" applyFill="0" applyBorder="0" applyProtection="0"/>
    <xf numFmtId="0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0" fontId="55" fillId="0" borderId="35" applyNumberFormat="0" applyFon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6" applyNumberFormat="0" applyFill="0" applyProtection="0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33" fillId="0" borderId="0">
      <alignment horizontal="justify"/>
    </xf>
    <xf numFmtId="0" fontId="134" fillId="0" borderId="0"/>
    <xf numFmtId="164" fontId="134" fillId="0" borderId="0"/>
    <xf numFmtId="164" fontId="134" fillId="0" borderId="0"/>
    <xf numFmtId="164" fontId="134" fillId="0" borderId="0"/>
    <xf numFmtId="164" fontId="134" fillId="0" borderId="0"/>
    <xf numFmtId="209" fontId="14" fillId="0" borderId="0" applyFont="0" applyFill="0" applyBorder="0" applyProtection="0"/>
    <xf numFmtId="210" fontId="14" fillId="0" borderId="0" applyFont="0" applyFill="0" applyBorder="0" applyProtection="0"/>
    <xf numFmtId="0" fontId="134" fillId="0" borderId="0"/>
    <xf numFmtId="164" fontId="134" fillId="0" borderId="0"/>
    <xf numFmtId="164" fontId="134" fillId="0" borderId="0"/>
    <xf numFmtId="164" fontId="134" fillId="0" borderId="0"/>
    <xf numFmtId="164" fontId="134" fillId="0" borderId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9" fontId="12" fillId="0" borderId="0" applyFont="0" applyFill="0" applyBorder="0" applyProtection="0"/>
    <xf numFmtId="0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211" fontId="47" fillId="0" borderId="0" applyFont="0" applyFill="0" applyBorder="0" applyProtection="0"/>
    <xf numFmtId="0" fontId="51" fillId="15" borderId="38">
      <alignment horizontal="left" vertical="center" wrapText="1"/>
    </xf>
    <xf numFmtId="212" fontId="14" fillId="0" borderId="0" applyFont="0" applyFill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20" borderId="0" applyNumberFormat="0" applyBorder="0" applyProtection="0"/>
    <xf numFmtId="0" fontId="29" fillId="20" borderId="0" applyNumberFormat="0" applyBorder="0" applyProtection="0"/>
    <xf numFmtId="0" fontId="29" fillId="36" borderId="0" applyNumberFormat="0" applyBorder="0" applyProtection="0"/>
    <xf numFmtId="0" fontId="29" fillId="24" borderId="0" applyNumberFormat="0" applyBorder="0" applyProtection="0"/>
    <xf numFmtId="0" fontId="29" fillId="28" borderId="0" applyNumberFormat="0" applyBorder="0" applyProtection="0"/>
    <xf numFmtId="0" fontId="29" fillId="25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82" fillId="18" borderId="26" applyNumberFormat="0" applyProtection="0"/>
    <xf numFmtId="0" fontId="83" fillId="18" borderId="7" applyNumberFormat="0" applyProtection="0"/>
    <xf numFmtId="0" fontId="82" fillId="18" borderId="7" applyNumberFormat="0" applyProtection="0"/>
    <xf numFmtId="3" fontId="137" fillId="0" borderId="0">
      <alignment horizontal="center" vertical="center" textRotation="90" wrapText="1"/>
    </xf>
    <xf numFmtId="0" fontId="99" fillId="32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138" fillId="32" borderId="26" applyNumberFormat="0" applyProtection="0"/>
    <xf numFmtId="0" fontId="49" fillId="21" borderId="7" applyNumberFormat="0" applyProtection="0"/>
    <xf numFmtId="0" fontId="50" fillId="15" borderId="7" applyNumberFormat="0" applyProtection="0"/>
    <xf numFmtId="0" fontId="139" fillId="0" borderId="0" applyNumberFormat="0" applyFill="0" applyBorder="0" applyProtection="0"/>
    <xf numFmtId="0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142" fillId="0" borderId="0" applyNumberFormat="0" applyFill="0" applyBorder="0" applyProtection="0">
      <alignment vertical="top"/>
      <protection locked="0"/>
    </xf>
    <xf numFmtId="0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4" fontId="143" fillId="0" borderId="0"/>
    <xf numFmtId="213" fontId="12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214" fontId="12" fillId="0" borderId="0" applyFont="0" applyFill="0" applyBorder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1" fillId="0" borderId="13" applyNumberFormat="0" applyFill="0" applyProtection="0"/>
    <xf numFmtId="0" fontId="74" fillId="0" borderId="40" applyNumberFormat="0" applyFill="0" applyProtection="0"/>
    <xf numFmtId="0" fontId="73" fillId="0" borderId="14" applyNumberFormat="0" applyFill="0" applyProtection="0"/>
    <xf numFmtId="0" fontId="74" fillId="0" borderId="14" applyNumberFormat="0" applyFill="0" applyProtection="0"/>
    <xf numFmtId="0" fontId="77" fillId="0" borderId="41" applyNumberFormat="0" applyFill="0" applyProtection="0"/>
    <xf numFmtId="0" fontId="76" fillId="0" borderId="15" applyNumberFormat="0" applyFill="0" applyProtection="0"/>
    <xf numFmtId="0" fontId="77" fillId="0" borderId="16" applyNumberFormat="0" applyFill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2" fillId="36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21" fillId="0" borderId="0" applyNumberFormat="0" applyFill="0" applyBorder="0" applyProtection="0"/>
    <xf numFmtId="0" fontId="121" fillId="0" borderId="0" applyNumberFormat="0" applyFill="0" applyBorder="0" applyProtection="0"/>
    <xf numFmtId="215" fontId="144" fillId="0" borderId="0"/>
    <xf numFmtId="0" fontId="145" fillId="15" borderId="0" applyFill="0"/>
    <xf numFmtId="164" fontId="145" fillId="15" borderId="0" applyFill="0"/>
    <xf numFmtId="164" fontId="145" fillId="15" borderId="0" applyFill="0"/>
    <xf numFmtId="164" fontId="145" fillId="15" borderId="0" applyFill="0"/>
    <xf numFmtId="164" fontId="145" fillId="15" borderId="0" applyFill="0"/>
    <xf numFmtId="0" fontId="65" fillId="18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40" fillId="33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33" borderId="0"/>
    <xf numFmtId="0" fontId="40" fillId="33" borderId="0"/>
    <xf numFmtId="0" fontId="40" fillId="33" borderId="0"/>
    <xf numFmtId="0" fontId="40" fillId="33" borderId="0"/>
    <xf numFmtId="0" fontId="12" fillId="0" borderId="0"/>
    <xf numFmtId="0" fontId="1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>
      <alignment horizontal="left"/>
    </xf>
    <xf numFmtId="0" fontId="40" fillId="0" borderId="0">
      <alignment horizontal="left"/>
    </xf>
    <xf numFmtId="0" fontId="17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0" fillId="0" borderId="0">
      <alignment horizontal="left"/>
    </xf>
    <xf numFmtId="0" fontId="40" fillId="0" borderId="0">
      <alignment horizontal="left"/>
    </xf>
    <xf numFmtId="0" fontId="14" fillId="0" borderId="0"/>
    <xf numFmtId="0" fontId="14" fillId="0" borderId="0"/>
    <xf numFmtId="0" fontId="15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 applyNumberFormat="0" applyFont="0" applyFill="0" applyBorder="0" applyProtection="0">
      <alignment vertical="top"/>
    </xf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4" fillId="0" borderId="0"/>
    <xf numFmtId="0" fontId="14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187" fontId="14" fillId="0" borderId="0"/>
    <xf numFmtId="187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93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3" fontId="147" fillId="0" borderId="0"/>
    <xf numFmtId="0" fontId="12" fillId="0" borderId="0"/>
    <xf numFmtId="0" fontId="12" fillId="0" borderId="0"/>
    <xf numFmtId="0" fontId="40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/>
    <xf numFmtId="0" fontId="40" fillId="0" borderId="0"/>
    <xf numFmtId="0" fontId="40" fillId="0" borderId="0"/>
    <xf numFmtId="0" fontId="157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2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27" fillId="0" borderId="0"/>
    <xf numFmtId="9" fontId="12" fillId="0" borderId="0" applyFont="0" applyFill="0" applyBorder="0" applyProtection="0"/>
    <xf numFmtId="0" fontId="43" fillId="13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60" fillId="0" borderId="0" applyNumberFormat="0" applyFill="0" applyBorder="0" applyProtection="0"/>
    <xf numFmtId="0" fontId="148" fillId="0" borderId="0" applyNumberFormat="0" applyFill="0" applyBorder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27" fillId="13" borderId="21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0" fontId="149" fillId="0" borderId="42"/>
    <xf numFmtId="0" fontId="65" fillId="0" borderId="43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0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49" fontId="150" fillId="0" borderId="0"/>
    <xf numFmtId="49" fontId="151" fillId="0" borderId="0">
      <alignment vertical="top"/>
    </xf>
    <xf numFmtId="0" fontId="12" fillId="0" borderId="39" applyBorder="0">
      <alignment horizontal="left" wrapText="1"/>
    </xf>
    <xf numFmtId="0" fontId="152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216" fontId="153" fillId="0" borderId="0"/>
    <xf numFmtId="217" fontId="12" fillId="0" borderId="0" applyFont="0" applyFill="0" applyBorder="0" applyProtection="0"/>
    <xf numFmtId="218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219" fontId="14" fillId="0" borderId="0" applyFont="0" applyFill="0" applyBorder="0" applyProtection="0"/>
    <xf numFmtId="219" fontId="14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05" fontId="14" fillId="0" borderId="0" applyFont="0" applyFill="0" applyBorder="0" applyProtection="0"/>
    <xf numFmtId="205" fontId="14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4" fillId="0" borderId="0" applyFont="0" applyFill="0" applyBorder="0" applyProtection="0"/>
    <xf numFmtId="190" fontId="14" fillId="0" borderId="0" applyFont="0" applyFill="0" applyBorder="0" applyProtection="0"/>
    <xf numFmtId="190" fontId="12" fillId="0" borderId="0" applyFont="0" applyFill="0" applyBorder="0" applyProtection="0"/>
    <xf numFmtId="0" fontId="27" fillId="19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8" fillId="0" borderId="0" applyNumberFormat="0" applyFill="0" applyBorder="0" applyProtection="0">
      <alignment vertical="top"/>
      <protection locked="0"/>
    </xf>
    <xf numFmtId="0" fontId="9" fillId="0" borderId="0"/>
    <xf numFmtId="0" fontId="8" fillId="0" borderId="0"/>
    <xf numFmtId="0" fontId="7" fillId="0" borderId="0"/>
    <xf numFmtId="0" fontId="6" fillId="0" borderId="0"/>
    <xf numFmtId="0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0" fontId="162" fillId="0" borderId="0" applyNumberFormat="0" applyFill="0" applyBorder="0" applyProtection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/>
    <xf numFmtId="0" fontId="162" fillId="0" borderId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0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0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2" fillId="0" borderId="0"/>
    <xf numFmtId="0" fontId="162" fillId="0" borderId="0"/>
    <xf numFmtId="0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0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0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0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0" fontId="170" fillId="0" borderId="3" applyNumberFormat="0" applyFill="0" applyBorder="0">
      <alignment horizontal="left"/>
    </xf>
    <xf numFmtId="0" fontId="170" fillId="0" borderId="3" applyNumberFormat="0" applyFill="0" applyBorder="0">
      <alignment horizontal="left"/>
    </xf>
    <xf numFmtId="0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0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0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0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0" fontId="173" fillId="0" borderId="3" applyNumberFormat="0" applyFill="0" applyBorder="0"/>
    <xf numFmtId="0" fontId="173" fillId="0" borderId="3" applyNumberFormat="0" applyFill="0" applyBorder="0"/>
    <xf numFmtId="0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0" fontId="174" fillId="8" borderId="0" applyNumberFormat="0" applyBorder="0" applyProtection="0"/>
    <xf numFmtId="0" fontId="174" fillId="8" borderId="0" applyNumberFormat="0" applyBorder="0" applyProtection="0"/>
    <xf numFmtId="0" fontId="162" fillId="9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62" fillId="9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62" fillId="11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62" fillId="11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62" fillId="13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62" fillId="13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15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15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62" fillId="17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62" fillId="17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62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62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8" borderId="0" applyNumberFormat="0" applyBorder="0" applyProtection="0"/>
    <xf numFmtId="0" fontId="174" fillId="10" borderId="0" applyNumberFormat="0" applyBorder="0" applyProtection="0"/>
    <xf numFmtId="0" fontId="174" fillId="12" borderId="0" applyNumberFormat="0" applyBorder="0" applyProtection="0"/>
    <xf numFmtId="0" fontId="174" fillId="14" borderId="0" applyNumberFormat="0" applyBorder="0" applyProtection="0"/>
    <xf numFmtId="0" fontId="174" fillId="16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62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62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62" fillId="20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62" fillId="20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21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21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62" fillId="18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62" fillId="18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17" borderId="0" applyNumberFormat="0" applyBorder="0" applyProtection="0"/>
    <xf numFmtId="0" fontId="174" fillId="11" borderId="0" applyNumberFormat="0" applyBorder="0" applyProtection="0"/>
    <xf numFmtId="0" fontId="174" fillId="19" borderId="0" applyNumberFormat="0" applyBorder="0" applyProtection="0"/>
    <xf numFmtId="0" fontId="174" fillId="14" borderId="0" applyNumberFormat="0" applyBorder="0" applyProtection="0"/>
    <xf numFmtId="0" fontId="174" fillId="17" borderId="0" applyNumberFormat="0" applyBorder="0" applyProtection="0"/>
    <xf numFmtId="0" fontId="174" fillId="22" borderId="0" applyNumberFormat="0" applyBorder="0" applyProtection="0"/>
    <xf numFmtId="0" fontId="176" fillId="23" borderId="0" applyNumberFormat="0" applyBorder="0" applyProtection="0"/>
    <xf numFmtId="0" fontId="176" fillId="23" borderId="0" applyNumberFormat="0" applyBorder="0" applyProtection="0"/>
    <xf numFmtId="0" fontId="177" fillId="5" borderId="0" applyNumberFormat="0" applyBorder="0" applyProtection="0"/>
    <xf numFmtId="0" fontId="176" fillId="23" borderId="0" applyNumberFormat="0" applyBorder="0" applyProtection="0"/>
    <xf numFmtId="0" fontId="176" fillId="23" borderId="0" applyNumberFormat="0" applyBorder="0" applyProtection="0"/>
    <xf numFmtId="0" fontId="177" fillId="5" borderId="0" applyNumberFormat="0" applyBorder="0" applyProtection="0"/>
    <xf numFmtId="0" fontId="176" fillId="23" borderId="0" applyNumberFormat="0" applyBorder="0" applyProtection="0"/>
    <xf numFmtId="0" fontId="176" fillId="11" borderId="0" applyNumberFormat="0" applyBorder="0" applyProtection="0"/>
    <xf numFmtId="0" fontId="176" fillId="11" borderId="0" applyNumberFormat="0" applyBorder="0" applyProtection="0"/>
    <xf numFmtId="0" fontId="177" fillId="11" borderId="0" applyNumberFormat="0" applyBorder="0" applyProtection="0"/>
    <xf numFmtId="0" fontId="176" fillId="11" borderId="0" applyNumberFormat="0" applyBorder="0" applyProtection="0"/>
    <xf numFmtId="0" fontId="176" fillId="11" borderId="0" applyNumberFormat="0" applyBorder="0" applyProtection="0"/>
    <xf numFmtId="0" fontId="177" fillId="11" borderId="0" applyNumberFormat="0" applyBorder="0" applyProtection="0"/>
    <xf numFmtId="0" fontId="176" fillId="11" borderId="0" applyNumberFormat="0" applyBorder="0" applyProtection="0"/>
    <xf numFmtId="0" fontId="176" fillId="19" borderId="0" applyNumberFormat="0" applyBorder="0" applyProtection="0"/>
    <xf numFmtId="0" fontId="176" fillId="19" borderId="0" applyNumberFormat="0" applyBorder="0" applyProtection="0"/>
    <xf numFmtId="0" fontId="177" fillId="20" borderId="0" applyNumberFormat="0" applyBorder="0" applyProtection="0"/>
    <xf numFmtId="0" fontId="176" fillId="19" borderId="0" applyNumberFormat="0" applyBorder="0" applyProtection="0"/>
    <xf numFmtId="0" fontId="176" fillId="19" borderId="0" applyNumberFormat="0" applyBorder="0" applyProtection="0"/>
    <xf numFmtId="0" fontId="177" fillId="20" borderId="0" applyNumberFormat="0" applyBorder="0" applyProtection="0"/>
    <xf numFmtId="0" fontId="176" fillId="19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7" fillId="21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7" fillId="21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7" fillId="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7" fillId="5" borderId="0" applyNumberFormat="0" applyBorder="0" applyProtection="0"/>
    <xf numFmtId="0" fontId="176" fillId="25" borderId="0" applyNumberFormat="0" applyBorder="0" applyProtection="0"/>
    <xf numFmtId="0" fontId="176" fillId="26" borderId="0" applyNumberFormat="0" applyBorder="0" applyProtection="0"/>
    <xf numFmtId="0" fontId="176" fillId="26" borderId="0" applyNumberFormat="0" applyBorder="0" applyProtection="0"/>
    <xf numFmtId="0" fontId="177" fillId="18" borderId="0" applyNumberFormat="0" applyBorder="0" applyProtection="0"/>
    <xf numFmtId="0" fontId="176" fillId="26" borderId="0" applyNumberFormat="0" applyBorder="0" applyProtection="0"/>
    <xf numFmtId="0" fontId="176" fillId="26" borderId="0" applyNumberFormat="0" applyBorder="0" applyProtection="0"/>
    <xf numFmtId="0" fontId="177" fillId="18" borderId="0" applyNumberFormat="0" applyBorder="0" applyProtection="0"/>
    <xf numFmtId="0" fontId="176" fillId="26" borderId="0" applyNumberFormat="0" applyBorder="0" applyProtection="0"/>
    <xf numFmtId="0" fontId="176" fillId="23" borderId="0" applyNumberFormat="0" applyBorder="0" applyProtection="0"/>
    <xf numFmtId="0" fontId="176" fillId="11" borderId="0" applyNumberFormat="0" applyBorder="0" applyProtection="0"/>
    <xf numFmtId="0" fontId="176" fillId="19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26" borderId="0" applyNumberFormat="0" applyBorder="0" applyProtection="0"/>
    <xf numFmtId="0" fontId="176" fillId="27" borderId="0" applyNumberFormat="0" applyBorder="0" applyProtection="0"/>
    <xf numFmtId="0" fontId="174" fillId="7" borderId="0" applyNumberFormat="0" applyBorder="0" applyProtection="0"/>
    <xf numFmtId="0" fontId="174" fillId="7" borderId="0" applyNumberFormat="0" applyBorder="0" applyProtection="0"/>
    <xf numFmtId="0" fontId="174" fillId="17" borderId="0" applyNumberFormat="0" applyBorder="0" applyProtection="0"/>
    <xf numFmtId="0" fontId="174" fillId="21" borderId="0" applyNumberFormat="0" applyBorder="0" applyProtection="0"/>
    <xf numFmtId="0" fontId="174" fillId="21" borderId="0" applyNumberFormat="0" applyBorder="0" applyProtection="0"/>
    <xf numFmtId="0" fontId="174" fillId="5" borderId="0" applyNumberFormat="0" applyBorder="0" applyProtection="0"/>
    <xf numFmtId="0" fontId="176" fillId="28" borderId="0" applyNumberFormat="0" applyBorder="0" applyProtection="0"/>
    <xf numFmtId="0" fontId="176" fillId="28" borderId="0" applyNumberFormat="0" applyBorder="0" applyProtection="0"/>
    <xf numFmtId="0" fontId="176" fillId="29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30" borderId="0" applyNumberFormat="0" applyBorder="0" applyProtection="0"/>
    <xf numFmtId="0" fontId="176" fillId="31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32" borderId="0" applyNumberFormat="0" applyBorder="0" applyProtection="0"/>
    <xf numFmtId="0" fontId="174" fillId="9" borderId="0" applyNumberFormat="0" applyBorder="0" applyProtection="0"/>
    <xf numFmtId="0" fontId="174" fillId="9" borderId="0" applyNumberFormat="0" applyBorder="0" applyProtection="0"/>
    <xf numFmtId="0" fontId="174" fillId="10" borderId="0" applyNumberFormat="0" applyBorder="0" applyProtection="0"/>
    <xf numFmtId="0" fontId="176" fillId="10" borderId="0" applyNumberFormat="0" applyBorder="0" applyProtection="0"/>
    <xf numFmtId="0" fontId="176" fillId="10" borderId="0" applyNumberFormat="0" applyBorder="0" applyProtection="0"/>
    <xf numFmtId="0" fontId="176" fillId="4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7" borderId="0" applyNumberFormat="0" applyBorder="0" applyProtection="0"/>
    <xf numFmtId="0" fontId="176" fillId="20" borderId="0" applyNumberFormat="0" applyBorder="0" applyProtection="0"/>
    <xf numFmtId="0" fontId="174" fillId="33" borderId="0" applyNumberFormat="0" applyBorder="0" applyProtection="0"/>
    <xf numFmtId="0" fontId="174" fillId="33" borderId="0" applyNumberFormat="0" applyBorder="0" applyProtection="0"/>
    <xf numFmtId="0" fontId="174" fillId="16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9" borderId="0" applyNumberFormat="0" applyBorder="0" applyProtection="0"/>
    <xf numFmtId="0" fontId="176" fillId="34" borderId="0" applyNumberFormat="0" applyBorder="0" applyProtection="0"/>
    <xf numFmtId="0" fontId="176" fillId="34" borderId="0" applyNumberFormat="0" applyBorder="0" applyProtection="0"/>
    <xf numFmtId="0" fontId="176" fillId="21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20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4" borderId="0" applyNumberFormat="0" applyBorder="0" applyProtection="0"/>
    <xf numFmtId="0" fontId="176" fillId="24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9" borderId="0" applyNumberFormat="0" applyBorder="0" applyProtection="0"/>
    <xf numFmtId="0" fontId="174" fillId="4" borderId="0" applyNumberFormat="0" applyBorder="0" applyProtection="0"/>
    <xf numFmtId="0" fontId="174" fillId="4" borderId="0" applyNumberFormat="0" applyBorder="0" applyProtection="0"/>
    <xf numFmtId="0" fontId="174" fillId="21" borderId="0" applyNumberFormat="0" applyBorder="0" applyProtection="0"/>
    <xf numFmtId="0" fontId="176" fillId="9" borderId="0" applyNumberFormat="0" applyBorder="0" applyProtection="0"/>
    <xf numFmtId="0" fontId="176" fillId="9" borderId="0" applyNumberFormat="0" applyBorder="0" applyProtection="0"/>
    <xf numFmtId="0" fontId="176" fillId="21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35" borderId="0" applyNumberFormat="0" applyBorder="0" applyProtection="0"/>
    <xf numFmtId="0" fontId="176" fillId="25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7" borderId="0" applyNumberFormat="0" applyBorder="0" applyProtection="0"/>
    <xf numFmtId="0" fontId="174" fillId="5" borderId="0" applyNumberFormat="0" applyBorder="0" applyProtection="0"/>
    <xf numFmtId="0" fontId="176" fillId="28" borderId="0" applyNumberFormat="0" applyBorder="0" applyProtection="0"/>
    <xf numFmtId="0" fontId="176" fillId="28" borderId="0" applyNumberFormat="0" applyBorder="0" applyProtection="0"/>
    <xf numFmtId="0" fontId="176" fillId="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174" fillId="13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0" borderId="0" applyNumberFormat="0" applyBorder="0" applyProtection="0"/>
    <xf numFmtId="0" fontId="176" fillId="22" borderId="0" applyNumberFormat="0" applyBorder="0" applyProtection="0"/>
    <xf numFmtId="0" fontId="176" fillId="22" borderId="0" applyNumberFormat="0" applyBorder="0" applyProtection="0"/>
    <xf numFmtId="0" fontId="176" fillId="18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178" fillId="22" borderId="0" applyNumberFormat="0" applyBorder="0" applyProtection="0"/>
    <xf numFmtId="167" fontId="162" fillId="0" borderId="0" applyFont="0" applyFill="0" applyBorder="0" applyProtection="0"/>
    <xf numFmtId="167" fontId="162" fillId="0" borderId="0" applyFont="0" applyFill="0" applyBorder="0" applyProtection="0"/>
    <xf numFmtId="0" fontId="162" fillId="0" borderId="0"/>
    <xf numFmtId="164" fontId="162" fillId="0" borderId="0"/>
    <xf numFmtId="164" fontId="162" fillId="0" borderId="0"/>
    <xf numFmtId="164" fontId="162" fillId="0" borderId="0"/>
    <xf numFmtId="164" fontId="162" fillId="0" borderId="0"/>
    <xf numFmtId="0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0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49" fontId="181" fillId="12" borderId="44">
      <alignment horizontal="left" vertical="top"/>
      <protection locked="0"/>
    </xf>
    <xf numFmtId="49" fontId="181" fillId="0" borderId="44">
      <alignment horizontal="left" vertical="top"/>
      <protection locked="0"/>
    </xf>
    <xf numFmtId="49" fontId="181" fillId="37" borderId="44">
      <alignment horizontal="left" vertical="top"/>
      <protection locked="0"/>
    </xf>
    <xf numFmtId="0" fontId="182" fillId="0" borderId="0">
      <alignment horizontal="left" vertical="top" wrapText="1"/>
    </xf>
    <xf numFmtId="0" fontId="183" fillId="0" borderId="44">
      <alignment horizontal="left" vertical="top" wrapText="1"/>
    </xf>
    <xf numFmtId="49" fontId="184" fillId="0" borderId="0">
      <alignment horizontal="left" vertical="top" wrapText="1"/>
      <protection locked="0"/>
    </xf>
    <xf numFmtId="0" fontId="185" fillId="0" borderId="0">
      <alignment horizontal="left" vertical="top" wrapText="1"/>
    </xf>
    <xf numFmtId="49" fontId="184" fillId="0" borderId="44">
      <alignment horizontal="center" vertical="top" wrapText="1"/>
      <protection locked="0"/>
    </xf>
    <xf numFmtId="49" fontId="181" fillId="0" borderId="0">
      <alignment horizontal="right" vertical="top"/>
      <protection locked="0"/>
    </xf>
    <xf numFmtId="49" fontId="181" fillId="12" borderId="44">
      <alignment horizontal="right" vertical="top"/>
      <protection locked="0"/>
    </xf>
    <xf numFmtId="0" fontId="181" fillId="12" borderId="44">
      <alignment horizontal="right" vertical="top"/>
      <protection locked="0"/>
    </xf>
    <xf numFmtId="49" fontId="181" fillId="0" borderId="44">
      <alignment horizontal="right" vertical="top"/>
      <protection locked="0"/>
    </xf>
    <xf numFmtId="0" fontId="181" fillId="0" borderId="44">
      <alignment horizontal="right" vertical="top"/>
      <protection locked="0"/>
    </xf>
    <xf numFmtId="49" fontId="181" fillId="37" borderId="44">
      <alignment horizontal="right" vertical="top"/>
      <protection locked="0"/>
    </xf>
    <xf numFmtId="0" fontId="181" fillId="37" borderId="44">
      <alignment horizontal="right" vertical="top"/>
      <protection locked="0"/>
    </xf>
    <xf numFmtId="49" fontId="186" fillId="0" borderId="0">
      <alignment horizontal="right" vertical="top" wrapText="1"/>
      <protection locked="0"/>
    </xf>
    <xf numFmtId="0" fontId="185" fillId="0" borderId="0">
      <alignment horizontal="right" vertical="top" wrapText="1"/>
    </xf>
    <xf numFmtId="49" fontId="183" fillId="0" borderId="0">
      <alignment horizontal="center" vertical="top" wrapText="1"/>
      <protection locked="0"/>
    </xf>
    <xf numFmtId="0" fontId="183" fillId="0" borderId="44">
      <alignment horizontal="center" vertical="top" wrapText="1"/>
    </xf>
    <xf numFmtId="49" fontId="181" fillId="0" borderId="44">
      <alignment horizontal="center" vertical="top" wrapText="1"/>
      <protection locked="0"/>
    </xf>
    <xf numFmtId="0" fontId="181" fillId="0" borderId="44">
      <alignment horizontal="center" vertical="top" wrapText="1"/>
      <protection locked="0"/>
    </xf>
    <xf numFmtId="0" fontId="187" fillId="10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187" fillId="10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187" fillId="10" borderId="0" applyNumberFormat="0" applyBorder="0" applyProtection="0"/>
    <xf numFmtId="0" fontId="161" fillId="19" borderId="0"/>
    <xf numFmtId="164" fontId="161" fillId="19" borderId="0"/>
    <xf numFmtId="164" fontId="161" fillId="19" borderId="0"/>
    <xf numFmtId="164" fontId="161" fillId="19" borderId="0"/>
    <xf numFmtId="164" fontId="161" fillId="19" borderId="0"/>
    <xf numFmtId="0" fontId="183" fillId="19" borderId="0"/>
    <xf numFmtId="164" fontId="183" fillId="19" borderId="0"/>
    <xf numFmtId="164" fontId="183" fillId="19" borderId="0"/>
    <xf numFmtId="164" fontId="183" fillId="19" borderId="0"/>
    <xf numFmtId="164" fontId="183" fillId="19" borderId="0"/>
    <xf numFmtId="38" fontId="189" fillId="0" borderId="0" applyNumberFormat="0" applyFill="0" applyBorder="0" applyProtection="0">
      <alignment horizontal="right"/>
      <protection locked="0"/>
    </xf>
    <xf numFmtId="170" fontId="190" fillId="0" borderId="0" applyFont="0" applyFill="0" applyBorder="0" applyProtection="0"/>
    <xf numFmtId="171" fontId="162" fillId="0" borderId="0" applyFill="0" applyBorder="0"/>
    <xf numFmtId="171" fontId="162" fillId="0" borderId="0" applyFill="0" applyBorder="0"/>
    <xf numFmtId="171" fontId="162" fillId="0" borderId="0" applyFill="0" applyBorder="0"/>
    <xf numFmtId="172" fontId="162" fillId="0" borderId="0" applyFill="0" applyBorder="0"/>
    <xf numFmtId="173" fontId="162" fillId="0" borderId="0" applyFill="0" applyBorder="0"/>
    <xf numFmtId="174" fontId="162" fillId="0" borderId="0" applyFill="0" applyBorder="0"/>
    <xf numFmtId="175" fontId="162" fillId="0" borderId="0" applyFill="0" applyBorder="0"/>
    <xf numFmtId="171" fontId="162" fillId="0" borderId="0" applyFill="0" applyBorder="0"/>
    <xf numFmtId="176" fontId="162" fillId="0" borderId="0" applyFill="0" applyBorder="0"/>
    <xf numFmtId="172" fontId="162" fillId="0" borderId="0" applyFill="0" applyBorder="0"/>
    <xf numFmtId="0" fontId="191" fillId="21" borderId="7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191" fillId="21" borderId="7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191" fillId="21" borderId="7" applyNumberFormat="0" applyProtection="0"/>
    <xf numFmtId="0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0" fontId="162" fillId="38" borderId="0" applyNumberFormat="0" applyFont="0" applyBorder="0"/>
    <xf numFmtId="0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77" fontId="162" fillId="0" borderId="0" applyFont="0" applyFill="0" applyBorder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178" fontId="162" fillId="0" borderId="9" applyFont="0" applyFill="0" applyBorder="0" applyProtection="0">
      <alignment horizontal="center"/>
      <protection locked="0"/>
    </xf>
    <xf numFmtId="0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71" fontId="162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3" fontId="197" fillId="0" borderId="0" applyFont="0" applyFill="0" applyBorder="0" applyProtection="0"/>
    <xf numFmtId="172" fontId="162" fillId="0" borderId="0" applyFont="0" applyFill="0" applyBorder="0" applyProtection="0"/>
    <xf numFmtId="180" fontId="160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81" fontId="197" fillId="0" borderId="0" applyFont="0" applyFill="0" applyBorder="0" applyProtection="0"/>
    <xf numFmtId="0" fontId="161" fillId="13" borderId="0"/>
    <xf numFmtId="164" fontId="161" fillId="13" borderId="0"/>
    <xf numFmtId="164" fontId="161" fillId="13" borderId="0"/>
    <xf numFmtId="164" fontId="161" fillId="13" borderId="0"/>
    <xf numFmtId="164" fontId="161" fillId="13" borderId="0"/>
    <xf numFmtId="0" fontId="183" fillId="39" borderId="0"/>
    <xf numFmtId="164" fontId="183" fillId="39" borderId="0"/>
    <xf numFmtId="164" fontId="183" fillId="39" borderId="0"/>
    <xf numFmtId="164" fontId="183" fillId="39" borderId="0"/>
    <xf numFmtId="164" fontId="183" fillId="39" borderId="0"/>
    <xf numFmtId="182" fontId="162" fillId="0" borderId="0" applyFont="0" applyFill="0" applyBorder="0" applyProtection="0"/>
    <xf numFmtId="0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4" fontId="162" fillId="0" borderId="0" applyFill="0" applyBorder="0"/>
    <xf numFmtId="183" fontId="183" fillId="39" borderId="0" applyNumberFormat="0" applyBorder="0" applyProtection="0"/>
    <xf numFmtId="186" fontId="160" fillId="0" borderId="0" applyFont="0" applyFill="0" applyBorder="0" applyProtection="0"/>
    <xf numFmtId="0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0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0" fontId="200" fillId="40" borderId="0" applyNumberFormat="0" applyBorder="0" applyProtection="0"/>
    <xf numFmtId="0" fontId="200" fillId="40" borderId="0" applyNumberFormat="0" applyBorder="0" applyProtection="0"/>
    <xf numFmtId="0" fontId="200" fillId="41" borderId="0" applyNumberFormat="0" applyBorder="0" applyProtection="0"/>
    <xf numFmtId="0" fontId="200" fillId="42" borderId="0" applyNumberFormat="0" applyBorder="0" applyProtection="0"/>
    <xf numFmtId="0" fontId="200" fillId="42" borderId="0" applyNumberFormat="0" applyBorder="0" applyProtection="0"/>
    <xf numFmtId="0" fontId="200" fillId="43" borderId="0" applyNumberFormat="0" applyBorder="0" applyProtection="0"/>
    <xf numFmtId="0" fontId="200" fillId="44" borderId="0" applyNumberFormat="0" applyBorder="0" applyProtection="0"/>
    <xf numFmtId="171" fontId="201" fillId="0" borderId="0" applyFill="0" applyBorder="0"/>
    <xf numFmtId="172" fontId="201" fillId="0" borderId="0" applyFill="0" applyBorder="0"/>
    <xf numFmtId="171" fontId="201" fillId="0" borderId="0" applyFill="0" applyBorder="0"/>
    <xf numFmtId="176" fontId="201" fillId="0" borderId="0" applyFill="0" applyBorder="0"/>
    <xf numFmtId="172" fontId="201" fillId="0" borderId="0" applyFill="0" applyBorder="0"/>
    <xf numFmtId="164" fontId="162" fillId="0" borderId="0" applyFont="0" applyFill="0" applyBorder="0" applyProtection="0"/>
    <xf numFmtId="164" fontId="162" fillId="0" borderId="0" applyFont="0" applyFill="0" applyBorder="0" applyProtection="0"/>
    <xf numFmtId="0" fontId="202" fillId="0" borderId="0" applyNumberFormat="0" applyFill="0" applyBorder="0" applyProtection="0"/>
    <xf numFmtId="0" fontId="202" fillId="0" borderId="0" applyNumberFormat="0" applyFill="0" applyBorder="0" applyProtection="0"/>
    <xf numFmtId="0" fontId="203" fillId="0" borderId="0" applyNumberFormat="0" applyFill="0" applyBorder="0" applyProtection="0"/>
    <xf numFmtId="0" fontId="202" fillId="0" borderId="0" applyNumberFormat="0" applyFill="0" applyBorder="0" applyProtection="0"/>
    <xf numFmtId="0" fontId="202" fillId="0" borderId="0" applyNumberFormat="0" applyFill="0" applyBorder="0" applyProtection="0"/>
    <xf numFmtId="0" fontId="203" fillId="0" borderId="0" applyNumberFormat="0" applyFill="0" applyBorder="0" applyProtection="0"/>
    <xf numFmtId="0" fontId="202" fillId="0" borderId="0" applyNumberFormat="0" applyFill="0" applyBorder="0" applyProtection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89" fontId="162" fillId="0" borderId="0" applyFont="0" applyFill="0" applyBorder="0" applyProtection="0"/>
    <xf numFmtId="2" fontId="197" fillId="0" borderId="0" applyFont="0" applyFill="0" applyBorder="0" applyProtection="0"/>
    <xf numFmtId="0" fontId="205" fillId="0" borderId="0" applyNumberFormat="0" applyFill="0" applyBorder="0" applyProtection="0">
      <alignment vertical="top"/>
      <protection locked="0"/>
    </xf>
    <xf numFmtId="15" fontId="162" fillId="0" borderId="0">
      <alignment vertical="center"/>
    </xf>
    <xf numFmtId="15" fontId="162" fillId="0" borderId="0">
      <alignment vertical="center"/>
    </xf>
    <xf numFmtId="0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83" fontId="201" fillId="0" borderId="0" applyNumberFormat="0" applyFill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190" fontId="208" fillId="0" borderId="0" applyNumberFormat="0" applyFill="0" applyBorder="0" applyProtection="0">
      <alignment horizontal="center"/>
    </xf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0" fontId="166" fillId="0" borderId="11" applyNumberFormat="0" applyProtection="0">
      <alignment horizontal="left" vertical="center"/>
    </xf>
    <xf numFmtId="0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210" fillId="0" borderId="0">
      <alignment horizontal="center"/>
    </xf>
    <xf numFmtId="38" fontId="211" fillId="0" borderId="0"/>
    <xf numFmtId="0" fontId="212" fillId="0" borderId="12" applyNumberFormat="0" applyFill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2" fillId="0" borderId="12" applyNumberFormat="0" applyFill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2" fillId="0" borderId="12" applyNumberFormat="0" applyFill="0" applyProtection="0"/>
    <xf numFmtId="38" fontId="214" fillId="0" borderId="0">
      <alignment horizontal="left"/>
    </xf>
    <xf numFmtId="0" fontId="215" fillId="0" borderId="14" applyNumberFormat="0" applyFill="0" applyProtection="0"/>
    <xf numFmtId="0" fontId="216" fillId="0" borderId="14" applyNumberFormat="0" applyFill="0" applyProtection="0"/>
    <xf numFmtId="0" fontId="215" fillId="0" borderId="14" applyNumberFormat="0" applyFill="0" applyProtection="0"/>
    <xf numFmtId="0" fontId="215" fillId="0" borderId="14" applyNumberFormat="0" applyFill="0" applyProtection="0"/>
    <xf numFmtId="0" fontId="216" fillId="0" borderId="14" applyNumberFormat="0" applyFill="0" applyProtection="0"/>
    <xf numFmtId="0" fontId="215" fillId="0" borderId="14" applyNumberFormat="0" applyFill="0" applyProtection="0"/>
    <xf numFmtId="0" fontId="215" fillId="0" borderId="14" applyNumberFormat="0" applyFill="0" applyProtection="0"/>
    <xf numFmtId="0" fontId="217" fillId="0" borderId="0" applyProtection="0">
      <alignment horizontal="left"/>
    </xf>
    <xf numFmtId="0" fontId="218" fillId="0" borderId="15" applyNumberFormat="0" applyFill="0" applyProtection="0"/>
    <xf numFmtId="0" fontId="219" fillId="0" borderId="16" applyNumberFormat="0" applyFill="0" applyProtection="0"/>
    <xf numFmtId="0" fontId="218" fillId="0" borderId="15" applyNumberFormat="0" applyFill="0" applyProtection="0"/>
    <xf numFmtId="0" fontId="218" fillId="0" borderId="15" applyNumberFormat="0" applyFill="0" applyProtection="0"/>
    <xf numFmtId="0" fontId="219" fillId="0" borderId="16" applyNumberFormat="0" applyFill="0" applyProtection="0"/>
    <xf numFmtId="0" fontId="218" fillId="0" borderId="15" applyNumberFormat="0" applyFill="0" applyProtection="0"/>
    <xf numFmtId="0" fontId="218" fillId="0" borderId="15" applyNumberFormat="0" applyFill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164" fontId="210" fillId="0" borderId="0">
      <alignment horizontal="center"/>
    </xf>
    <xf numFmtId="164" fontId="210" fillId="0" borderId="0">
      <alignment horizontal="center"/>
    </xf>
    <xf numFmtId="164" fontId="210" fillId="0" borderId="0">
      <alignment horizontal="center"/>
    </xf>
    <xf numFmtId="0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91" fontId="221" fillId="15" borderId="0" applyNumberFormat="0" applyBorder="0" applyProtection="0">
      <protection locked="0"/>
    </xf>
    <xf numFmtId="0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0" fontId="222" fillId="18" borderId="7" applyNumberFormat="0" applyProtection="0"/>
    <xf numFmtId="0" fontId="223" fillId="18" borderId="7" applyNumberFormat="0" applyProtection="0"/>
    <xf numFmtId="0" fontId="223" fillId="18" borderId="7" applyNumberFormat="0" applyProtection="0"/>
    <xf numFmtId="164" fontId="162" fillId="45" borderId="44" applyNumberFormat="0" applyFont="0">
      <protection locked="0"/>
    </xf>
    <xf numFmtId="0" fontId="222" fillId="18" borderId="7" applyNumberFormat="0" applyProtection="0"/>
    <xf numFmtId="164" fontId="162" fillId="45" borderId="44" applyNumberFormat="0" applyFont="0">
      <protection locked="0"/>
    </xf>
    <xf numFmtId="0" fontId="223" fillId="18" borderId="7" applyNumberFormat="0" applyProtection="0"/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223" fillId="18" borderId="7" applyNumberFormat="0" applyProtection="0"/>
    <xf numFmtId="0" fontId="223" fillId="18" borderId="7" applyNumberFormat="0" applyProtection="0"/>
    <xf numFmtId="0" fontId="223" fillId="18" borderId="7" applyNumberFormat="0" applyProtection="0"/>
    <xf numFmtId="0" fontId="162" fillId="45" borderId="44" applyNumberFormat="0" applyFont="0">
      <protection locked="0"/>
    </xf>
    <xf numFmtId="0" fontId="223" fillId="18" borderId="7" applyNumberFormat="0" applyProtection="0"/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71" fontId="225" fillId="0" borderId="0" applyFill="0" applyBorder="0"/>
    <xf numFmtId="172" fontId="225" fillId="0" borderId="0" applyFill="0" applyBorder="0"/>
    <xf numFmtId="171" fontId="225" fillId="0" borderId="0" applyFill="0" applyBorder="0"/>
    <xf numFmtId="176" fontId="225" fillId="0" borderId="0" applyFill="0" applyBorder="0"/>
    <xf numFmtId="172" fontId="225" fillId="0" borderId="0" applyFill="0" applyBorder="0"/>
    <xf numFmtId="0" fontId="226" fillId="0" borderId="18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26" fillId="0" borderId="18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26" fillId="0" borderId="18" applyNumberFormat="0" applyFill="0" applyProtection="0"/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9" fontId="160" fillId="0" borderId="0" applyFont="0" applyFill="0" applyBorder="0" applyProtection="0"/>
    <xf numFmtId="200" fontId="160" fillId="0" borderId="0" applyFont="0" applyFill="0" applyBorder="0" applyProtection="0"/>
    <xf numFmtId="201" fontId="160" fillId="0" borderId="0" applyFont="0" applyFill="0" applyBorder="0" applyProtection="0"/>
    <xf numFmtId="0" fontId="228" fillId="45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228" fillId="45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228" fillId="45" borderId="0" applyNumberFormat="0" applyBorder="0" applyProtection="0"/>
    <xf numFmtId="202" fontId="160" fillId="0" borderId="0"/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0" fontId="230" fillId="0" borderId="0"/>
    <xf numFmtId="0" fontId="230" fillId="0" borderId="0"/>
    <xf numFmtId="0" fontId="230" fillId="0" borderId="0"/>
    <xf numFmtId="0" fontId="230" fillId="0" borderId="0"/>
    <xf numFmtId="0" fontId="230" fillId="0" borderId="0"/>
    <xf numFmtId="0" fontId="230" fillId="0" borderId="0"/>
    <xf numFmtId="37" fontId="229" fillId="15" borderId="2" applyBorder="0">
      <alignment horizontal="left" vertical="center" indent="2"/>
    </xf>
    <xf numFmtId="0" fontId="230" fillId="0" borderId="0"/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0" fontId="231" fillId="0" borderId="0"/>
    <xf numFmtId="0" fontId="232" fillId="0" borderId="0"/>
    <xf numFmtId="164" fontId="232" fillId="0" borderId="0"/>
    <xf numFmtId="164" fontId="232" fillId="0" borderId="0"/>
    <xf numFmtId="164" fontId="232" fillId="0" borderId="0"/>
    <xf numFmtId="164" fontId="232" fillId="0" borderId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233" fillId="21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33" fillId="21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33" fillId="21" borderId="22" applyNumberFormat="0" applyProtection="0"/>
    <xf numFmtId="40" fontId="162" fillId="15" borderId="0">
      <alignment horizontal="right"/>
    </xf>
    <xf numFmtId="0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0" fontId="235" fillId="46" borderId="0"/>
    <xf numFmtId="164" fontId="235" fillId="46" borderId="0"/>
    <xf numFmtId="164" fontId="235" fillId="46" borderId="0"/>
    <xf numFmtId="164" fontId="235" fillId="46" borderId="0"/>
    <xf numFmtId="164" fontId="235" fillId="46" borderId="0"/>
    <xf numFmtId="0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0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0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0" fontId="238" fillId="0" borderId="0"/>
    <xf numFmtId="164" fontId="238" fillId="0" borderId="0"/>
    <xf numFmtId="164" fontId="238" fillId="0" borderId="0"/>
    <xf numFmtId="164" fontId="238" fillId="0" borderId="0"/>
    <xf numFmtId="164" fontId="238" fillId="0" borderId="0"/>
    <xf numFmtId="9" fontId="179" fillId="0" borderId="0" applyFont="0" applyFill="0" applyBorder="0" applyProtection="0"/>
    <xf numFmtId="175" fontId="162" fillId="0" borderId="0" applyFont="0" applyFill="0" applyBorder="0" applyProtection="0"/>
    <xf numFmtId="175" fontId="162" fillId="0" borderId="0" applyFont="0" applyFill="0" applyBorder="0" applyProtection="0"/>
    <xf numFmtId="175" fontId="162" fillId="0" borderId="0" applyFont="0" applyFill="0" applyBorder="0" applyProtection="0"/>
    <xf numFmtId="179" fontId="162" fillId="0" borderId="0" applyFont="0" applyFill="0" applyBorder="0" applyProtection="0"/>
    <xf numFmtId="205" fontId="179" fillId="0" borderId="0" applyFont="0" applyFill="0" applyBorder="0" applyProtection="0"/>
    <xf numFmtId="171" fontId="239" fillId="0" borderId="0" applyFill="0" applyBorder="0"/>
    <xf numFmtId="172" fontId="239" fillId="0" borderId="0" applyFill="0" applyBorder="0"/>
    <xf numFmtId="171" fontId="239" fillId="0" borderId="0" applyFill="0" applyBorder="0"/>
    <xf numFmtId="176" fontId="239" fillId="0" borderId="0" applyFill="0" applyBorder="0"/>
    <xf numFmtId="172" fontId="239" fillId="0" borderId="0" applyFill="0" applyBorder="0"/>
    <xf numFmtId="0" fontId="238" fillId="0" borderId="0"/>
    <xf numFmtId="164" fontId="238" fillId="0" borderId="0"/>
    <xf numFmtId="164" fontId="238" fillId="0" borderId="0"/>
    <xf numFmtId="164" fontId="238" fillId="0" borderId="0"/>
    <xf numFmtId="164" fontId="238" fillId="0" borderId="0"/>
    <xf numFmtId="0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4" fontId="183" fillId="45" borderId="25" applyNumberFormat="0" applyProtection="0">
      <alignment vertical="center"/>
    </xf>
    <xf numFmtId="4" fontId="185" fillId="45" borderId="26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85" fillId="45" borderId="44" applyNumberFormat="0" applyProtection="0">
      <alignment vertical="center"/>
    </xf>
    <xf numFmtId="4" fontId="185" fillId="45" borderId="44" applyNumberFormat="0" applyProtection="0">
      <alignment vertical="center"/>
    </xf>
    <xf numFmtId="4" fontId="183" fillId="45" borderId="25" applyNumberFormat="0" applyProtection="0">
      <alignment vertical="center"/>
    </xf>
    <xf numFmtId="4" fontId="185" fillId="45" borderId="26" applyNumberFormat="0" applyProtection="0">
      <alignment vertical="center"/>
    </xf>
    <xf numFmtId="4" fontId="241" fillId="45" borderId="25" applyNumberFormat="0" applyProtection="0">
      <alignment vertical="center"/>
    </xf>
    <xf numFmtId="4" fontId="242" fillId="45" borderId="26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42" fillId="45" borderId="44" applyNumberFormat="0" applyProtection="0">
      <alignment vertical="center"/>
    </xf>
    <xf numFmtId="4" fontId="242" fillId="45" borderId="44" applyNumberFormat="0" applyProtection="0">
      <alignment vertical="center"/>
    </xf>
    <xf numFmtId="4" fontId="241" fillId="45" borderId="25" applyNumberFormat="0" applyProtection="0">
      <alignment vertical="center"/>
    </xf>
    <xf numFmtId="4" fontId="242" fillId="45" borderId="26" applyNumberFormat="0" applyProtection="0">
      <alignment vertical="center"/>
    </xf>
    <xf numFmtId="4" fontId="183" fillId="45" borderId="25" applyNumberFormat="0" applyProtection="0">
      <alignment horizontal="left" vertical="center" indent="1"/>
    </xf>
    <xf numFmtId="4" fontId="185" fillId="45" borderId="26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85" fillId="45" borderId="44" applyNumberFormat="0" applyProtection="0">
      <alignment horizontal="left" vertical="center" indent="1"/>
    </xf>
    <xf numFmtId="4" fontId="185" fillId="45" borderId="44" applyNumberFormat="0" applyProtection="0">
      <alignment horizontal="left" vertical="center" indent="1"/>
    </xf>
    <xf numFmtId="4" fontId="183" fillId="45" borderId="25" applyNumberFormat="0" applyProtection="0">
      <alignment horizontal="left" vertical="center" indent="1"/>
    </xf>
    <xf numFmtId="4" fontId="185" fillId="45" borderId="26" applyNumberFormat="0" applyProtection="0">
      <alignment horizontal="left" vertical="center" indent="1"/>
    </xf>
    <xf numFmtId="0" fontId="183" fillId="45" borderId="25" applyNumberFormat="0" applyProtection="0">
      <alignment horizontal="left" vertical="top" indent="1"/>
    </xf>
    <xf numFmtId="0" fontId="243" fillId="45" borderId="25" applyNumberFormat="0" applyProtection="0">
      <alignment horizontal="left" vertical="top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0" fontId="183" fillId="45" borderId="25" applyNumberFormat="0" applyProtection="0">
      <alignment horizontal="left" vertical="top" indent="1"/>
    </xf>
    <xf numFmtId="0" fontId="183" fillId="45" borderId="25" applyNumberFormat="0" applyProtection="0">
      <alignment horizontal="left" vertical="top" indent="1"/>
    </xf>
    <xf numFmtId="0" fontId="243" fillId="45" borderId="25" applyNumberFormat="0" applyProtection="0">
      <alignment horizontal="left" vertical="top" indent="1"/>
    </xf>
    <xf numFmtId="4" fontId="183" fillId="9" borderId="0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3" fillId="9" borderId="0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5" fillId="25" borderId="26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3" fillId="17" borderId="0" applyNumberFormat="0" applyProtection="0">
      <alignment horizontal="left" vertical="center" inden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0" fontId="244" fillId="8" borderId="27" applyNumberFormat="0" applyProtection="0">
      <alignment horizontal="center" vertical="center" wrapTex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3" fillId="17" borderId="0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62" fillId="10" borderId="25" applyNumberFormat="0" applyProtection="0">
      <alignment horizontal="right" vertical="center"/>
    </xf>
    <xf numFmtId="4" fontId="185" fillId="10" borderId="26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85" fillId="10" borderId="44" applyNumberFormat="0" applyProtection="0">
      <alignment horizontal="right" vertical="center"/>
    </xf>
    <xf numFmtId="4" fontId="185" fillId="10" borderId="44" applyNumberFormat="0" applyProtection="0">
      <alignment horizontal="right" vertical="center"/>
    </xf>
    <xf numFmtId="4" fontId="162" fillId="10" borderId="25" applyNumberFormat="0" applyProtection="0">
      <alignment horizontal="right" vertical="center"/>
    </xf>
    <xf numFmtId="4" fontId="185" fillId="10" borderId="26" applyNumberFormat="0" applyProtection="0">
      <alignment horizontal="right" vertical="center"/>
    </xf>
    <xf numFmtId="4" fontId="162" fillId="11" borderId="25" applyNumberFormat="0" applyProtection="0">
      <alignment horizontal="right" vertical="center"/>
    </xf>
    <xf numFmtId="4" fontId="185" fillId="47" borderId="26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85" fillId="47" borderId="44" applyNumberFormat="0" applyProtection="0">
      <alignment horizontal="right" vertical="center"/>
    </xf>
    <xf numFmtId="4" fontId="185" fillId="47" borderId="44" applyNumberFormat="0" applyProtection="0">
      <alignment horizontal="right" vertical="center"/>
    </xf>
    <xf numFmtId="4" fontId="162" fillId="11" borderId="25" applyNumberFormat="0" applyProtection="0">
      <alignment horizontal="right" vertical="center"/>
    </xf>
    <xf numFmtId="4" fontId="185" fillId="47" borderId="26" applyNumberFormat="0" applyProtection="0">
      <alignment horizontal="right" vertical="center"/>
    </xf>
    <xf numFmtId="4" fontId="162" fillId="31" borderId="25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62" fillId="31" borderId="25" applyNumberFormat="0" applyProtection="0">
      <alignment horizontal="right" vertical="center"/>
    </xf>
    <xf numFmtId="4" fontId="162" fillId="22" borderId="25" applyNumberFormat="0" applyProtection="0">
      <alignment horizontal="right" vertical="center"/>
    </xf>
    <xf numFmtId="4" fontId="185" fillId="22" borderId="26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85" fillId="22" borderId="44" applyNumberFormat="0" applyProtection="0">
      <alignment horizontal="right" vertical="center"/>
    </xf>
    <xf numFmtId="4" fontId="185" fillId="22" borderId="44" applyNumberFormat="0" applyProtection="0">
      <alignment horizontal="right" vertical="center"/>
    </xf>
    <xf numFmtId="4" fontId="162" fillId="22" borderId="25" applyNumberFormat="0" applyProtection="0">
      <alignment horizontal="right" vertical="center"/>
    </xf>
    <xf numFmtId="4" fontId="185" fillId="22" borderId="26" applyNumberFormat="0" applyProtection="0">
      <alignment horizontal="right" vertical="center"/>
    </xf>
    <xf numFmtId="4" fontId="162" fillId="26" borderId="25" applyNumberFormat="0" applyProtection="0">
      <alignment horizontal="right" vertical="center"/>
    </xf>
    <xf numFmtId="4" fontId="185" fillId="26" borderId="26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85" fillId="26" borderId="44" applyNumberFormat="0" applyProtection="0">
      <alignment horizontal="right" vertical="center"/>
    </xf>
    <xf numFmtId="4" fontId="185" fillId="26" borderId="44" applyNumberFormat="0" applyProtection="0">
      <alignment horizontal="right" vertical="center"/>
    </xf>
    <xf numFmtId="4" fontId="162" fillId="26" borderId="25" applyNumberFormat="0" applyProtection="0">
      <alignment horizontal="right" vertical="center"/>
    </xf>
    <xf numFmtId="4" fontId="185" fillId="26" borderId="26" applyNumberFormat="0" applyProtection="0">
      <alignment horizontal="right" vertical="center"/>
    </xf>
    <xf numFmtId="4" fontId="162" fillId="6" borderId="25" applyNumberFormat="0" applyProtection="0">
      <alignment horizontal="right" vertical="center"/>
    </xf>
    <xf numFmtId="4" fontId="185" fillId="6" borderId="26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85" fillId="6" borderId="44" applyNumberFormat="0" applyProtection="0">
      <alignment horizontal="right" vertical="center"/>
    </xf>
    <xf numFmtId="4" fontId="185" fillId="6" borderId="44" applyNumberFormat="0" applyProtection="0">
      <alignment horizontal="right" vertical="center"/>
    </xf>
    <xf numFmtId="4" fontId="162" fillId="6" borderId="25" applyNumberFormat="0" applyProtection="0">
      <alignment horizontal="right" vertical="center"/>
    </xf>
    <xf numFmtId="4" fontId="185" fillId="6" borderId="26" applyNumberFormat="0" applyProtection="0">
      <alignment horizontal="right" vertical="center"/>
    </xf>
    <xf numFmtId="4" fontId="162" fillId="20" borderId="25" applyNumberFormat="0" applyProtection="0">
      <alignment horizontal="right" vertical="center"/>
    </xf>
    <xf numFmtId="4" fontId="185" fillId="20" borderId="26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85" fillId="20" borderId="44" applyNumberFormat="0" applyProtection="0">
      <alignment horizontal="right" vertical="center"/>
    </xf>
    <xf numFmtId="4" fontId="185" fillId="20" borderId="44" applyNumberFormat="0" applyProtection="0">
      <alignment horizontal="right" vertical="center"/>
    </xf>
    <xf numFmtId="4" fontId="162" fillId="20" borderId="25" applyNumberFormat="0" applyProtection="0">
      <alignment horizontal="right" vertical="center"/>
    </xf>
    <xf numFmtId="4" fontId="185" fillId="20" borderId="26" applyNumberFormat="0" applyProtection="0">
      <alignment horizontal="right" vertical="center"/>
    </xf>
    <xf numFmtId="4" fontId="162" fillId="34" borderId="25" applyNumberFormat="0" applyProtection="0">
      <alignment horizontal="right" vertical="center"/>
    </xf>
    <xf numFmtId="4" fontId="185" fillId="34" borderId="26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85" fillId="34" borderId="44" applyNumberFormat="0" applyProtection="0">
      <alignment horizontal="right" vertical="center"/>
    </xf>
    <xf numFmtId="4" fontId="185" fillId="34" borderId="44" applyNumberFormat="0" applyProtection="0">
      <alignment horizontal="right" vertical="center"/>
    </xf>
    <xf numFmtId="4" fontId="162" fillId="34" borderId="25" applyNumberFormat="0" applyProtection="0">
      <alignment horizontal="right" vertical="center"/>
    </xf>
    <xf numFmtId="4" fontId="185" fillId="34" borderId="26" applyNumberFormat="0" applyProtection="0">
      <alignment horizontal="right" vertical="center"/>
    </xf>
    <xf numFmtId="4" fontId="162" fillId="19" borderId="25" applyNumberFormat="0" applyProtection="0">
      <alignment horizontal="right" vertical="center"/>
    </xf>
    <xf numFmtId="4" fontId="185" fillId="19" borderId="26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85" fillId="19" borderId="44" applyNumberFormat="0" applyProtection="0">
      <alignment horizontal="right" vertical="center"/>
    </xf>
    <xf numFmtId="4" fontId="185" fillId="19" borderId="44" applyNumberFormat="0" applyProtection="0">
      <alignment horizontal="right" vertical="center"/>
    </xf>
    <xf numFmtId="4" fontId="162" fillId="19" borderId="25" applyNumberFormat="0" applyProtection="0">
      <alignment horizontal="right" vertical="center"/>
    </xf>
    <xf numFmtId="4" fontId="185" fillId="19" borderId="26" applyNumberFormat="0" applyProtection="0">
      <alignment horizontal="right" vertical="center"/>
    </xf>
    <xf numFmtId="4" fontId="183" fillId="48" borderId="28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3" fillId="48" borderId="28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9" borderId="25" applyNumberFormat="0" applyProtection="0">
      <alignment horizontal="right" vertical="center"/>
    </xf>
    <xf numFmtId="4" fontId="185" fillId="9" borderId="26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62" fillId="9" borderId="25" applyNumberFormat="0" applyProtection="0">
      <alignment horizontal="right" vertical="center"/>
    </xf>
    <xf numFmtId="4" fontId="185" fillId="9" borderId="26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62" fillId="16" borderId="0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62" fillId="9" borderId="0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62" fillId="9" borderId="0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0" fontId="162" fillId="5" borderId="25" applyNumberFormat="0" applyProtection="0">
      <alignment horizontal="left" vertical="center" indent="1"/>
    </xf>
    <xf numFmtId="0" fontId="185" fillId="21" borderId="26" applyNumberFormat="0" applyProtection="0">
      <alignment horizontal="left" vertical="center" indent="1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85" fillId="21" borderId="26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62" fillId="9" borderId="25" applyNumberFormat="0" applyProtection="0">
      <alignment horizontal="left" vertical="center" indent="1"/>
    </xf>
    <xf numFmtId="0" fontId="185" fillId="35" borderId="26" applyNumberFormat="0" applyProtection="0">
      <alignment horizontal="left" vertical="center" indent="1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85" fillId="35" borderId="26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center" indent="1"/>
    </xf>
    <xf numFmtId="0" fontId="185" fillId="17" borderId="26" applyNumberFormat="0" applyProtection="0">
      <alignment horizontal="left" vertical="center" indent="1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85" fillId="17" borderId="26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62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85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center" indent="1"/>
    </xf>
    <xf numFmtId="0" fontId="185" fillId="16" borderId="26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85" fillId="16" borderId="26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62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85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243" fillId="5" borderId="31" applyBorder="0"/>
    <xf numFmtId="4" fontId="162" fillId="13" borderId="25" applyNumberFormat="0" applyProtection="0">
      <alignment vertical="center"/>
    </xf>
    <xf numFmtId="4" fontId="185" fillId="13" borderId="25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5" applyNumberFormat="0" applyProtection="0">
      <alignment vertical="center"/>
    </xf>
    <xf numFmtId="4" fontId="162" fillId="13" borderId="25" applyNumberFormat="0" applyProtection="0">
      <alignment vertical="center"/>
    </xf>
    <xf numFmtId="4" fontId="185" fillId="13" borderId="25" applyNumberFormat="0" applyProtection="0">
      <alignment vertical="center"/>
    </xf>
    <xf numFmtId="4" fontId="201" fillId="13" borderId="25" applyNumberFormat="0" applyProtection="0">
      <alignment vertical="center"/>
    </xf>
    <xf numFmtId="4" fontId="242" fillId="13" borderId="44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201" fillId="13" borderId="25" applyNumberFormat="0" applyProtection="0">
      <alignment vertical="center"/>
    </xf>
    <xf numFmtId="4" fontId="242" fillId="13" borderId="44" applyNumberFormat="0" applyProtection="0">
      <alignment vertical="center"/>
    </xf>
    <xf numFmtId="4" fontId="162" fillId="13" borderId="25" applyNumberFormat="0" applyProtection="0">
      <alignment horizontal="left" vertical="center" indent="1"/>
    </xf>
    <xf numFmtId="4" fontId="185" fillId="21" borderId="25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5" applyNumberFormat="0" applyProtection="0">
      <alignment horizontal="left" vertical="center" indent="1"/>
    </xf>
    <xf numFmtId="4" fontId="162" fillId="13" borderId="25" applyNumberFormat="0" applyProtection="0">
      <alignment horizontal="left" vertical="center" indent="1"/>
    </xf>
    <xf numFmtId="4" fontId="185" fillId="21" borderId="25" applyNumberFormat="0" applyProtection="0">
      <alignment horizontal="left" vertical="center" indent="1"/>
    </xf>
    <xf numFmtId="0" fontId="162" fillId="13" borderId="25" applyNumberFormat="0" applyProtection="0">
      <alignment horizontal="left" vertical="top" indent="1"/>
    </xf>
    <xf numFmtId="0" fontId="185" fillId="13" borderId="25" applyNumberFormat="0" applyProtection="0">
      <alignment horizontal="left" vertical="top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0" fontId="162" fillId="13" borderId="25" applyNumberFormat="0" applyProtection="0">
      <alignment horizontal="left" vertical="top" indent="1"/>
    </xf>
    <xf numFmtId="0" fontId="162" fillId="13" borderId="25" applyNumberFormat="0" applyProtection="0">
      <alignment horizontal="left" vertical="top" indent="1"/>
    </xf>
    <xf numFmtId="0" fontId="185" fillId="13" borderId="25" applyNumberFormat="0" applyProtection="0">
      <alignment horizontal="left" vertical="top" indent="1"/>
    </xf>
    <xf numFmtId="4" fontId="162" fillId="16" borderId="25" applyNumberFormat="0" applyProtection="0">
      <alignment horizontal="right" vertical="center"/>
    </xf>
    <xf numFmtId="4" fontId="185" fillId="0" borderId="26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62" fillId="16" borderId="25" applyNumberFormat="0" applyProtection="0">
      <alignment horizontal="right" vertical="center"/>
    </xf>
    <xf numFmtId="4" fontId="185" fillId="0" borderId="26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201" fillId="16" borderId="25" applyNumberFormat="0" applyProtection="0">
      <alignment horizontal="right" vertical="center"/>
    </xf>
    <xf numFmtId="4" fontId="242" fillId="15" borderId="26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42" fillId="15" borderId="44" applyNumberFormat="0" applyProtection="0">
      <alignment horizontal="right" vertical="center"/>
    </xf>
    <xf numFmtId="4" fontId="242" fillId="15" borderId="44" applyNumberFormat="0" applyProtection="0">
      <alignment horizontal="right" vertical="center"/>
    </xf>
    <xf numFmtId="4" fontId="201" fillId="16" borderId="25" applyNumberFormat="0" applyProtection="0">
      <alignment horizontal="right" vertical="center"/>
    </xf>
    <xf numFmtId="4" fontId="242" fillId="15" borderId="26" applyNumberFormat="0" applyProtection="0">
      <alignment horizontal="right" vertical="center"/>
    </xf>
    <xf numFmtId="4" fontId="162" fillId="9" borderId="25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62" fillId="9" borderId="25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26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4" fontId="162" fillId="17" borderId="25" applyNumberFormat="0" applyProtection="0">
      <alignment horizontal="left" vertical="center" indent="1"/>
    </xf>
    <xf numFmtId="4" fontId="162" fillId="17" borderId="25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62" fillId="17" borderId="25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4" fontId="246" fillId="32" borderId="0" applyNumberFormat="0" applyProtection="0">
      <alignment horizontal="left" vertical="center" indent="1"/>
    </xf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6" fillId="32" borderId="0" applyNumberFormat="0" applyProtection="0">
      <alignment horizontal="left" vertical="center" indent="1"/>
    </xf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0" fontId="185" fillId="24" borderId="44"/>
    <xf numFmtId="0" fontId="162" fillId="0" borderId="44"/>
    <xf numFmtId="0" fontId="162" fillId="0" borderId="44"/>
    <xf numFmtId="0" fontId="162" fillId="0" borderId="44"/>
    <xf numFmtId="0" fontId="162" fillId="0" borderId="44"/>
    <xf numFmtId="0" fontId="249" fillId="0" borderId="44"/>
    <xf numFmtId="0" fontId="249" fillId="0" borderId="44"/>
    <xf numFmtId="0" fontId="185" fillId="24" borderId="44"/>
    <xf numFmtId="0" fontId="162" fillId="0" borderId="44"/>
    <xf numFmtId="0" fontId="162" fillId="0" borderId="44"/>
    <xf numFmtId="0" fontId="119" fillId="0" borderId="44"/>
    <xf numFmtId="4" fontId="239" fillId="16" borderId="25" applyNumberFormat="0" applyProtection="0">
      <alignment horizontal="right" vertical="center"/>
    </xf>
    <xf numFmtId="4" fontId="250" fillId="15" borderId="26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239" fillId="16" borderId="25" applyNumberFormat="0" applyProtection="0">
      <alignment horizontal="right" vertical="center"/>
    </xf>
    <xf numFmtId="4" fontId="250" fillId="15" borderId="26" applyNumberFormat="0" applyProtection="0">
      <alignment horizontal="right" vertical="center"/>
    </xf>
    <xf numFmtId="0" fontId="251" fillId="0" borderId="0" applyNumberFormat="0" applyFill="0" applyBorder="0" applyProtection="0"/>
    <xf numFmtId="0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0" fontId="252" fillId="0" borderId="0"/>
    <xf numFmtId="164" fontId="252" fillId="0" borderId="0"/>
    <xf numFmtId="164" fontId="252" fillId="0" borderId="0"/>
    <xf numFmtId="164" fontId="252" fillId="0" borderId="0"/>
    <xf numFmtId="164" fontId="252" fillId="0" borderId="0"/>
    <xf numFmtId="0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0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0" fontId="232" fillId="0" borderId="0"/>
    <xf numFmtId="164" fontId="232" fillId="0" borderId="0"/>
    <xf numFmtId="164" fontId="232" fillId="0" borderId="0"/>
    <xf numFmtId="164" fontId="232" fillId="0" borderId="0"/>
    <xf numFmtId="164" fontId="232" fillId="0" borderId="0"/>
    <xf numFmtId="0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0" fontId="254" fillId="0" borderId="0"/>
    <xf numFmtId="164" fontId="254" fillId="0" borderId="0"/>
    <xf numFmtId="164" fontId="254" fillId="0" borderId="0"/>
    <xf numFmtId="164" fontId="254" fillId="0" borderId="0"/>
    <xf numFmtId="164" fontId="254" fillId="0" borderId="0"/>
    <xf numFmtId="49" fontId="162" fillId="0" borderId="0" applyFill="0" applyBorder="0"/>
    <xf numFmtId="206" fontId="162" fillId="0" borderId="0" applyFill="0" applyBorder="0"/>
    <xf numFmtId="208" fontId="162" fillId="0" borderId="0" applyFill="0" applyBorder="0"/>
    <xf numFmtId="0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0" fontId="255" fillId="0" borderId="44">
      <alignment horizontal="left" vertical="top" wrapText="1"/>
    </xf>
    <xf numFmtId="0" fontId="170" fillId="0" borderId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6" fillId="0" borderId="0" applyNumberFormat="0" applyFill="0" applyBorder="0" applyProtection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6" fillId="0" borderId="0" applyNumberFormat="0" applyFill="0" applyBorder="0" applyProtection="0"/>
    <xf numFmtId="0" fontId="256" fillId="0" borderId="0" applyNumberFormat="0" applyFill="0" applyBorder="0" applyProtection="0"/>
    <xf numFmtId="0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0" fontId="197" fillId="0" borderId="35" applyNumberFormat="0" applyFon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6" applyNumberFormat="0" applyFill="0" applyProtection="0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257" fillId="0" borderId="0"/>
    <xf numFmtId="164" fontId="257" fillId="0" borderId="0"/>
    <xf numFmtId="164" fontId="257" fillId="0" borderId="0"/>
    <xf numFmtId="164" fontId="257" fillId="0" borderId="0"/>
    <xf numFmtId="164" fontId="257" fillId="0" borderId="0"/>
    <xf numFmtId="0" fontId="257" fillId="0" borderId="0"/>
    <xf numFmtId="164" fontId="257" fillId="0" borderId="0"/>
    <xf numFmtId="164" fontId="257" fillId="0" borderId="0"/>
    <xf numFmtId="164" fontId="257" fillId="0" borderId="0"/>
    <xf numFmtId="164" fontId="257" fillId="0" borderId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211" fontId="190" fillId="0" borderId="0" applyFont="0" applyFill="0" applyBorder="0" applyProtection="0"/>
    <xf numFmtId="212" fontId="162" fillId="0" borderId="0" applyFont="0" applyFill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20" borderId="0" applyNumberFormat="0" applyBorder="0" applyProtection="0"/>
    <xf numFmtId="0" fontId="176" fillId="20" borderId="0" applyNumberFormat="0" applyBorder="0" applyProtection="0"/>
    <xf numFmtId="0" fontId="176" fillId="36" borderId="0" applyNumberFormat="0" applyBorder="0" applyProtection="0"/>
    <xf numFmtId="0" fontId="176" fillId="24" borderId="0" applyNumberFormat="0" applyBorder="0" applyProtection="0"/>
    <xf numFmtId="0" fontId="176" fillId="28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222" fillId="18" borderId="26" applyNumberFormat="0" applyProtection="0"/>
    <xf numFmtId="0" fontId="223" fillId="18" borderId="7" applyNumberFormat="0" applyProtection="0"/>
    <xf numFmtId="0" fontId="222" fillId="18" borderId="7" applyNumberFormat="0" applyProtection="0"/>
    <xf numFmtId="0" fontId="233" fillId="32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59" fillId="32" borderId="26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260" fillId="0" borderId="0" applyNumberFormat="0" applyFill="0" applyBorder="0" applyProtection="0"/>
    <xf numFmtId="0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263" fillId="0" borderId="0" applyNumberFormat="0" applyFill="0" applyBorder="0" applyProtection="0">
      <alignment vertical="top"/>
      <protection locked="0"/>
    </xf>
    <xf numFmtId="0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213" fontId="162" fillId="0" borderId="0" applyFont="0" applyFill="0" applyBorder="0" applyProtection="0"/>
    <xf numFmtId="213" fontId="162" fillId="0" borderId="0" applyFont="0" applyFill="0" applyBorder="0" applyProtection="0"/>
    <xf numFmtId="213" fontId="162" fillId="0" borderId="0" applyFont="0" applyFill="0" applyBorder="0" applyProtection="0"/>
    <xf numFmtId="213" fontId="162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3" fillId="0" borderId="13" applyNumberFormat="0" applyFill="0" applyProtection="0"/>
    <xf numFmtId="0" fontId="216" fillId="0" borderId="40" applyNumberFormat="0" applyFill="0" applyProtection="0"/>
    <xf numFmtId="0" fontId="215" fillId="0" borderId="14" applyNumberFormat="0" applyFill="0" applyProtection="0"/>
    <xf numFmtId="0" fontId="216" fillId="0" borderId="14" applyNumberFormat="0" applyFill="0" applyProtection="0"/>
    <xf numFmtId="0" fontId="219" fillId="0" borderId="41" applyNumberFormat="0" applyFill="0" applyProtection="0"/>
    <xf numFmtId="0" fontId="218" fillId="0" borderId="15" applyNumberFormat="0" applyFill="0" applyProtection="0"/>
    <xf numFmtId="0" fontId="219" fillId="0" borderId="16" applyNumberFormat="0" applyFill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194" fillId="36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1" fillId="0" borderId="0" applyNumberFormat="0" applyFill="0" applyBorder="0" applyProtection="0"/>
    <xf numFmtId="0" fontId="251" fillId="0" borderId="0" applyNumberFormat="0" applyFill="0" applyBorder="0" applyProtection="0"/>
    <xf numFmtId="0" fontId="207" fillId="18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85" fillId="33" borderId="0"/>
    <xf numFmtId="0" fontId="185" fillId="33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>
      <alignment horizontal="left"/>
    </xf>
    <xf numFmtId="0" fontId="185" fillId="0" borderId="0">
      <alignment horizontal="left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85" fillId="0" borderId="0">
      <alignment horizontal="left"/>
    </xf>
    <xf numFmtId="0" fontId="185" fillId="0" borderId="0">
      <alignment horizontal="left"/>
    </xf>
    <xf numFmtId="0" fontId="162" fillId="0" borderId="0"/>
    <xf numFmtId="0" fontId="162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64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187" fontId="162" fillId="0" borderId="0"/>
    <xf numFmtId="187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230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3" fontId="26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/>
    <xf numFmtId="0" fontId="185" fillId="0" borderId="0"/>
    <xf numFmtId="0" fontId="18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/>
    <xf numFmtId="0" fontId="185" fillId="0" borderId="0"/>
    <xf numFmtId="0" fontId="185" fillId="0" borderId="0"/>
    <xf numFmtId="0" fontId="18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74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8" fillId="13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202" fillId="0" borderId="0" applyNumberFormat="0" applyFill="0" applyBorder="0" applyProtection="0"/>
    <xf numFmtId="0" fontId="266" fillId="0" borderId="0" applyNumberFormat="0" applyFill="0" applyBorder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74" fillId="13" borderId="21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0" fontId="207" fillId="0" borderId="43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67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216" fontId="268" fillId="0" borderId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19" fontId="162" fillId="0" borderId="0" applyFont="0" applyFill="0" applyBorder="0" applyProtection="0"/>
    <xf numFmtId="219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05" fontId="162" fillId="0" borderId="0" applyFont="0" applyFill="0" applyBorder="0" applyProtection="0"/>
    <xf numFmtId="205" fontId="162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62" fillId="0" borderId="0" applyFont="0" applyFill="0" applyBorder="0" applyProtection="0"/>
    <xf numFmtId="190" fontId="162" fillId="0" borderId="0" applyFont="0" applyFill="0" applyBorder="0" applyProtection="0"/>
    <xf numFmtId="0" fontId="174" fillId="19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142" fillId="0" borderId="0" applyNumberFormat="0" applyFill="0" applyBorder="0" applyProtection="0">
      <alignment vertical="top"/>
      <protection locked="0"/>
    </xf>
    <xf numFmtId="0" fontId="5" fillId="0" borderId="0"/>
    <xf numFmtId="0" fontId="176" fillId="27" borderId="0" applyNumberFormat="0" applyBorder="0" applyProtection="0"/>
    <xf numFmtId="0" fontId="176" fillId="31" borderId="0" applyNumberFormat="0" applyBorder="0" applyProtection="0"/>
    <xf numFmtId="0" fontId="176" fillId="20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210" fillId="0" borderId="0">
      <alignment horizontal="center"/>
    </xf>
    <xf numFmtId="199" fontId="160" fillId="0" borderId="0" applyFont="0" applyFill="0" applyBorder="0" applyProtection="0"/>
    <xf numFmtId="0" fontId="233" fillId="21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33" fillId="21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33" fillId="21" borderId="46" applyNumberFormat="0" applyProtection="0"/>
    <xf numFmtId="4" fontId="183" fillId="45" borderId="47" applyNumberFormat="0" applyProtection="0">
      <alignment vertical="center"/>
    </xf>
    <xf numFmtId="4" fontId="185" fillId="45" borderId="48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83" fillId="45" borderId="47" applyNumberFormat="0" applyProtection="0">
      <alignment vertical="center"/>
    </xf>
    <xf numFmtId="4" fontId="185" fillId="45" borderId="48" applyNumberFormat="0" applyProtection="0">
      <alignment vertical="center"/>
    </xf>
    <xf numFmtId="4" fontId="241" fillId="45" borderId="47" applyNumberFormat="0" applyProtection="0">
      <alignment vertical="center"/>
    </xf>
    <xf numFmtId="4" fontId="242" fillId="45" borderId="48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41" fillId="45" borderId="47" applyNumberFormat="0" applyProtection="0">
      <alignment vertical="center"/>
    </xf>
    <xf numFmtId="4" fontId="242" fillId="45" borderId="48" applyNumberFormat="0" applyProtection="0">
      <alignment vertical="center"/>
    </xf>
    <xf numFmtId="4" fontId="183" fillId="45" borderId="47" applyNumberFormat="0" applyProtection="0">
      <alignment horizontal="left" vertical="center" indent="1"/>
    </xf>
    <xf numFmtId="4" fontId="185" fillId="45" borderId="48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83" fillId="45" borderId="47" applyNumberFormat="0" applyProtection="0">
      <alignment horizontal="left" vertical="center" indent="1"/>
    </xf>
    <xf numFmtId="4" fontId="185" fillId="45" borderId="48" applyNumberFormat="0" applyProtection="0">
      <alignment horizontal="left" vertical="center" indent="1"/>
    </xf>
    <xf numFmtId="0" fontId="183" fillId="45" borderId="47" applyNumberFormat="0" applyProtection="0">
      <alignment horizontal="left" vertical="top" indent="1"/>
    </xf>
    <xf numFmtId="0" fontId="243" fillId="45" borderId="47" applyNumberFormat="0" applyProtection="0">
      <alignment horizontal="left" vertical="top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0" fontId="183" fillId="45" borderId="47" applyNumberFormat="0" applyProtection="0">
      <alignment horizontal="left" vertical="top" indent="1"/>
    </xf>
    <xf numFmtId="0" fontId="183" fillId="45" borderId="47" applyNumberFormat="0" applyProtection="0">
      <alignment horizontal="left" vertical="top" indent="1"/>
    </xf>
    <xf numFmtId="0" fontId="243" fillId="45" borderId="47" applyNumberFormat="0" applyProtection="0">
      <alignment horizontal="left" vertical="top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10" borderId="47" applyNumberFormat="0" applyProtection="0">
      <alignment horizontal="right" vertical="center"/>
    </xf>
    <xf numFmtId="4" fontId="185" fillId="10" borderId="48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7" applyNumberFormat="0" applyProtection="0">
      <alignment horizontal="right" vertical="center"/>
    </xf>
    <xf numFmtId="4" fontId="185" fillId="10" borderId="48" applyNumberFormat="0" applyProtection="0">
      <alignment horizontal="right" vertical="center"/>
    </xf>
    <xf numFmtId="4" fontId="162" fillId="11" borderId="47" applyNumberFormat="0" applyProtection="0">
      <alignment horizontal="right" vertical="center"/>
    </xf>
    <xf numFmtId="4" fontId="185" fillId="47" borderId="48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7" applyNumberFormat="0" applyProtection="0">
      <alignment horizontal="right" vertical="center"/>
    </xf>
    <xf numFmtId="4" fontId="185" fillId="47" borderId="48" applyNumberFormat="0" applyProtection="0">
      <alignment horizontal="right" vertical="center"/>
    </xf>
    <xf numFmtId="4" fontId="162" fillId="31" borderId="47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7" applyNumberFormat="0" applyProtection="0">
      <alignment horizontal="right" vertical="center"/>
    </xf>
    <xf numFmtId="4" fontId="162" fillId="22" borderId="47" applyNumberFormat="0" applyProtection="0">
      <alignment horizontal="right" vertical="center"/>
    </xf>
    <xf numFmtId="4" fontId="185" fillId="22" borderId="48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7" applyNumberFormat="0" applyProtection="0">
      <alignment horizontal="right" vertical="center"/>
    </xf>
    <xf numFmtId="4" fontId="185" fillId="22" borderId="48" applyNumberFormat="0" applyProtection="0">
      <alignment horizontal="right" vertical="center"/>
    </xf>
    <xf numFmtId="4" fontId="162" fillId="26" borderId="47" applyNumberFormat="0" applyProtection="0">
      <alignment horizontal="right" vertical="center"/>
    </xf>
    <xf numFmtId="4" fontId="185" fillId="26" borderId="48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7" applyNumberFormat="0" applyProtection="0">
      <alignment horizontal="right" vertical="center"/>
    </xf>
    <xf numFmtId="4" fontId="185" fillId="26" borderId="48" applyNumberFormat="0" applyProtection="0">
      <alignment horizontal="right" vertical="center"/>
    </xf>
    <xf numFmtId="4" fontId="162" fillId="6" borderId="47" applyNumberFormat="0" applyProtection="0">
      <alignment horizontal="right" vertical="center"/>
    </xf>
    <xf numFmtId="4" fontId="185" fillId="6" borderId="48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7" applyNumberFormat="0" applyProtection="0">
      <alignment horizontal="right" vertical="center"/>
    </xf>
    <xf numFmtId="4" fontId="185" fillId="6" borderId="48" applyNumberFormat="0" applyProtection="0">
      <alignment horizontal="right" vertical="center"/>
    </xf>
    <xf numFmtId="4" fontId="162" fillId="20" borderId="47" applyNumberFormat="0" applyProtection="0">
      <alignment horizontal="right" vertical="center"/>
    </xf>
    <xf numFmtId="4" fontId="185" fillId="20" borderId="48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7" applyNumberFormat="0" applyProtection="0">
      <alignment horizontal="right" vertical="center"/>
    </xf>
    <xf numFmtId="4" fontId="185" fillId="20" borderId="48" applyNumberFormat="0" applyProtection="0">
      <alignment horizontal="right" vertical="center"/>
    </xf>
    <xf numFmtId="4" fontId="162" fillId="34" borderId="47" applyNumberFormat="0" applyProtection="0">
      <alignment horizontal="right" vertical="center"/>
    </xf>
    <xf numFmtId="4" fontId="185" fillId="34" borderId="48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7" applyNumberFormat="0" applyProtection="0">
      <alignment horizontal="right" vertical="center"/>
    </xf>
    <xf numFmtId="4" fontId="185" fillId="34" borderId="48" applyNumberFormat="0" applyProtection="0">
      <alignment horizontal="right" vertical="center"/>
    </xf>
    <xf numFmtId="4" fontId="162" fillId="19" borderId="47" applyNumberFormat="0" applyProtection="0">
      <alignment horizontal="right" vertical="center"/>
    </xf>
    <xf numFmtId="4" fontId="185" fillId="19" borderId="48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7" applyNumberFormat="0" applyProtection="0">
      <alignment horizontal="right" vertical="center"/>
    </xf>
    <xf numFmtId="4" fontId="185" fillId="19" borderId="48" applyNumberFormat="0" applyProtection="0">
      <alignment horizontal="right" vertical="center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62" fillId="9" borderId="47" applyNumberFormat="0" applyProtection="0">
      <alignment horizontal="right" vertical="center"/>
    </xf>
    <xf numFmtId="4" fontId="185" fillId="9" borderId="48" applyNumberFormat="0" applyProtection="0">
      <alignment horizontal="right" vertical="center"/>
    </xf>
    <xf numFmtId="4" fontId="162" fillId="9" borderId="47" applyNumberFormat="0" applyProtection="0">
      <alignment horizontal="right" vertical="center"/>
    </xf>
    <xf numFmtId="4" fontId="185" fillId="9" borderId="48" applyNumberFormat="0" applyProtection="0">
      <alignment horizontal="right" vertical="center"/>
    </xf>
    <xf numFmtId="0" fontId="162" fillId="5" borderId="47" applyNumberFormat="0" applyProtection="0">
      <alignment horizontal="left" vertical="center" indent="1"/>
    </xf>
    <xf numFmtId="0" fontId="185" fillId="21" borderId="48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85" fillId="21" borderId="48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9" borderId="47" applyNumberFormat="0" applyProtection="0">
      <alignment horizontal="left" vertical="center" indent="1"/>
    </xf>
    <xf numFmtId="0" fontId="185" fillId="3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85" fillId="3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center" indent="1"/>
    </xf>
    <xf numFmtId="0" fontId="185" fillId="17" borderId="48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85" fillId="17" borderId="48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62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85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center" indent="1"/>
    </xf>
    <xf numFmtId="0" fontId="185" fillId="16" borderId="48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85" fillId="16" borderId="48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62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85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243" fillId="5" borderId="49" applyBorder="0"/>
    <xf numFmtId="4" fontId="162" fillId="13" borderId="47" applyNumberFormat="0" applyProtection="0">
      <alignment vertical="center"/>
    </xf>
    <xf numFmtId="4" fontId="185" fillId="13" borderId="47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7" applyNumberFormat="0" applyProtection="0">
      <alignment vertical="center"/>
    </xf>
    <xf numFmtId="4" fontId="162" fillId="13" borderId="47" applyNumberFormat="0" applyProtection="0">
      <alignment vertical="center"/>
    </xf>
    <xf numFmtId="4" fontId="185" fillId="13" borderId="47" applyNumberFormat="0" applyProtection="0">
      <alignment vertical="center"/>
    </xf>
    <xf numFmtId="4" fontId="201" fillId="13" borderId="47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7" applyNumberFormat="0" applyProtection="0">
      <alignment vertical="center"/>
    </xf>
    <xf numFmtId="4" fontId="162" fillId="13" borderId="47" applyNumberFormat="0" applyProtection="0">
      <alignment horizontal="left" vertical="center" indent="1"/>
    </xf>
    <xf numFmtId="4" fontId="185" fillId="21" borderId="47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7" applyNumberFormat="0" applyProtection="0">
      <alignment horizontal="left" vertical="center" indent="1"/>
    </xf>
    <xf numFmtId="4" fontId="162" fillId="13" borderId="47" applyNumberFormat="0" applyProtection="0">
      <alignment horizontal="left" vertical="center" indent="1"/>
    </xf>
    <xf numFmtId="4" fontId="185" fillId="21" borderId="47" applyNumberFormat="0" applyProtection="0">
      <alignment horizontal="left" vertical="center" indent="1"/>
    </xf>
    <xf numFmtId="0" fontId="162" fillId="13" borderId="47" applyNumberFormat="0" applyProtection="0">
      <alignment horizontal="left" vertical="top" indent="1"/>
    </xf>
    <xf numFmtId="0" fontId="185" fillId="13" borderId="47" applyNumberFormat="0" applyProtection="0">
      <alignment horizontal="left" vertical="top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0" fontId="162" fillId="13" borderId="47" applyNumberFormat="0" applyProtection="0">
      <alignment horizontal="left" vertical="top" indent="1"/>
    </xf>
    <xf numFmtId="0" fontId="162" fillId="13" borderId="47" applyNumberFormat="0" applyProtection="0">
      <alignment horizontal="left" vertical="top" indent="1"/>
    </xf>
    <xf numFmtId="0" fontId="185" fillId="13" borderId="47" applyNumberFormat="0" applyProtection="0">
      <alignment horizontal="left" vertical="top" indent="1"/>
    </xf>
    <xf numFmtId="4" fontId="162" fillId="16" borderId="47" applyNumberFormat="0" applyProtection="0">
      <alignment horizontal="right" vertical="center"/>
    </xf>
    <xf numFmtId="4" fontId="185" fillId="0" borderId="48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16" borderId="47" applyNumberFormat="0" applyProtection="0">
      <alignment horizontal="right" vertical="center"/>
    </xf>
    <xf numFmtId="4" fontId="185" fillId="0" borderId="48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201" fillId="16" borderId="47" applyNumberFormat="0" applyProtection="0">
      <alignment horizontal="right" vertical="center"/>
    </xf>
    <xf numFmtId="4" fontId="242" fillId="15" borderId="48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16" borderId="47" applyNumberFormat="0" applyProtection="0">
      <alignment horizontal="right" vertical="center"/>
    </xf>
    <xf numFmtId="4" fontId="242" fillId="15" borderId="48" applyNumberFormat="0" applyProtection="0">
      <alignment horizontal="right" vertical="center"/>
    </xf>
    <xf numFmtId="4" fontId="162" fillId="9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9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4" fontId="239" fillId="16" borderId="47" applyNumberFormat="0" applyProtection="0">
      <alignment horizontal="right" vertical="center"/>
    </xf>
    <xf numFmtId="4" fontId="250" fillId="15" borderId="48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16" borderId="47" applyNumberFormat="0" applyProtection="0">
      <alignment horizontal="right" vertical="center"/>
    </xf>
    <xf numFmtId="4" fontId="250" fillId="15" borderId="48" applyNumberFormat="0" applyProtection="0">
      <alignment horizontal="right" vertical="center"/>
    </xf>
    <xf numFmtId="0" fontId="200" fillId="0" borderId="50" applyNumberFormat="0" applyFill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0" applyNumberFormat="0" applyFill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0" applyNumberFormat="0" applyFill="0" applyProtection="0"/>
    <xf numFmtId="0" fontId="222" fillId="18" borderId="48" applyNumberFormat="0" applyProtection="0"/>
    <xf numFmtId="0" fontId="233" fillId="32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59" fillId="32" borderId="48" applyNumberFormat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1" applyNumberFormat="0" applyFill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4" fillId="0" borderId="0"/>
    <xf numFmtId="44" fontId="4" fillId="0" borderId="0" applyFont="0" applyFill="0" applyBorder="0" applyAlignment="0" applyProtection="0"/>
    <xf numFmtId="0" fontId="270" fillId="0" borderId="0"/>
    <xf numFmtId="0" fontId="3" fillId="0" borderId="0"/>
    <xf numFmtId="0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52">
      <alignment horizontal="left" vertical="top"/>
      <protection locked="0"/>
    </xf>
    <xf numFmtId="49" fontId="36" fillId="0" borderId="52">
      <alignment horizontal="left" vertical="top"/>
      <protection locked="0"/>
    </xf>
    <xf numFmtId="49" fontId="36" fillId="37" borderId="52">
      <alignment horizontal="left" vertical="top"/>
      <protection locked="0"/>
    </xf>
    <xf numFmtId="0" fontId="38" fillId="0" borderId="52">
      <alignment horizontal="left" vertical="top" wrapText="1"/>
    </xf>
    <xf numFmtId="49" fontId="39" fillId="0" borderId="52">
      <alignment horizontal="center" vertical="top" wrapText="1"/>
      <protection locked="0"/>
    </xf>
    <xf numFmtId="49" fontId="36" fillId="12" borderId="52">
      <alignment horizontal="right" vertical="top"/>
      <protection locked="0"/>
    </xf>
    <xf numFmtId="0" fontId="36" fillId="12" borderId="52">
      <alignment horizontal="right" vertical="top"/>
      <protection locked="0"/>
    </xf>
    <xf numFmtId="49" fontId="36" fillId="0" borderId="52">
      <alignment horizontal="right" vertical="top"/>
      <protection locked="0"/>
    </xf>
    <xf numFmtId="0" fontId="36" fillId="0" borderId="52">
      <alignment horizontal="right" vertical="top"/>
      <protection locked="0"/>
    </xf>
    <xf numFmtId="49" fontId="36" fillId="37" borderId="52">
      <alignment horizontal="right" vertical="top"/>
      <protection locked="0"/>
    </xf>
    <xf numFmtId="0" fontId="36" fillId="37" borderId="52">
      <alignment horizontal="right" vertical="top"/>
      <protection locked="0"/>
    </xf>
    <xf numFmtId="0" fontId="38" fillId="0" borderId="52">
      <alignment horizontal="center" vertical="top" wrapText="1"/>
    </xf>
    <xf numFmtId="49" fontId="36" fillId="0" borderId="52">
      <alignment horizontal="center" vertical="top" wrapText="1"/>
      <protection locked="0"/>
    </xf>
    <xf numFmtId="0" fontId="36" fillId="0" borderId="52">
      <alignment horizontal="center" vertical="top" wrapText="1"/>
      <protection locked="0"/>
    </xf>
    <xf numFmtId="0" fontId="49" fillId="21" borderId="59" applyNumberFormat="0" applyProtection="0"/>
    <xf numFmtId="0" fontId="49" fillId="21" borderId="59" applyNumberFormat="0" applyProtection="0"/>
    <xf numFmtId="0" fontId="50" fillId="15" borderId="59" applyNumberFormat="0" applyProtection="0"/>
    <xf numFmtId="0" fontId="49" fillId="21" borderId="59" applyNumberFormat="0" applyProtection="0"/>
    <xf numFmtId="0" fontId="49" fillId="21" borderId="59" applyNumberFormat="0" applyProtection="0"/>
    <xf numFmtId="0" fontId="50" fillId="15" borderId="59" applyNumberFormat="0" applyProtection="0"/>
    <xf numFmtId="0" fontId="49" fillId="21" borderId="59" applyNumberFormat="0" applyProtection="0"/>
    <xf numFmtId="0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0" fontId="82" fillId="18" borderId="59" applyNumberFormat="0" applyProtection="0"/>
    <xf numFmtId="0" fontId="83" fillId="18" borderId="59" applyNumberFormat="0" applyProtection="0"/>
    <xf numFmtId="0" fontId="83" fillId="18" borderId="59" applyNumberFormat="0" applyProtection="0"/>
    <xf numFmtId="164" fontId="14" fillId="45" borderId="52" applyNumberFormat="0" applyFont="0">
      <protection locked="0"/>
    </xf>
    <xf numFmtId="0" fontId="82" fillId="18" borderId="59" applyNumberFormat="0" applyProtection="0"/>
    <xf numFmtId="164" fontId="14" fillId="45" borderId="52" applyNumberFormat="0" applyFont="0">
      <protection locked="0"/>
    </xf>
    <xf numFmtId="0" fontId="83" fillId="18" borderId="59" applyNumberFormat="0" applyProtection="0"/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83" fillId="18" borderId="59" applyNumberFormat="0" applyProtection="0"/>
    <xf numFmtId="0" fontId="83" fillId="18" borderId="59" applyNumberFormat="0" applyProtection="0"/>
    <xf numFmtId="0" fontId="83" fillId="18" borderId="59" applyNumberFormat="0" applyProtection="0"/>
    <xf numFmtId="0" fontId="14" fillId="45" borderId="52" applyNumberFormat="0" applyFont="0">
      <protection locked="0"/>
    </xf>
    <xf numFmtId="0" fontId="83" fillId="18" borderId="59" applyNumberFormat="0" applyProtection="0"/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99" fillId="21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99" fillId="21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99" fillId="21" borderId="46" applyNumberFormat="0" applyProtection="0"/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4" fontId="38" fillId="45" borderId="47" applyNumberFormat="0" applyProtection="0">
      <alignment vertical="center"/>
    </xf>
    <xf numFmtId="4" fontId="40" fillId="45" borderId="48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40" fillId="45" borderId="52" applyNumberFormat="0" applyProtection="0">
      <alignment vertical="center"/>
    </xf>
    <xf numFmtId="4" fontId="40" fillId="45" borderId="52" applyNumberFormat="0" applyProtection="0">
      <alignment vertical="center"/>
    </xf>
    <xf numFmtId="4" fontId="38" fillId="45" borderId="47" applyNumberFormat="0" applyProtection="0">
      <alignment vertical="center"/>
    </xf>
    <xf numFmtId="4" fontId="40" fillId="45" borderId="48" applyNumberFormat="0" applyProtection="0">
      <alignment vertical="center"/>
    </xf>
    <xf numFmtId="4" fontId="110" fillId="45" borderId="47" applyNumberFormat="0" applyProtection="0">
      <alignment vertical="center"/>
    </xf>
    <xf numFmtId="4" fontId="111" fillId="45" borderId="48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111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110" fillId="45" borderId="47" applyNumberFormat="0" applyProtection="0">
      <alignment vertical="center"/>
    </xf>
    <xf numFmtId="4" fontId="111" fillId="45" borderId="48" applyNumberFormat="0" applyProtection="0">
      <alignment vertical="center"/>
    </xf>
    <xf numFmtId="4" fontId="38" fillId="45" borderId="47" applyNumberFormat="0" applyProtection="0">
      <alignment horizontal="left" vertical="center" indent="1"/>
    </xf>
    <xf numFmtId="4" fontId="40" fillId="45" borderId="48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38" fillId="45" borderId="47" applyNumberFormat="0" applyProtection="0">
      <alignment horizontal="left" vertical="center" indent="1"/>
    </xf>
    <xf numFmtId="4" fontId="40" fillId="45" borderId="48" applyNumberFormat="0" applyProtection="0">
      <alignment horizontal="left" vertical="center" indent="1"/>
    </xf>
    <xf numFmtId="0" fontId="38" fillId="45" borderId="47" applyNumberFormat="0" applyProtection="0">
      <alignment horizontal="left" vertical="top" indent="1"/>
    </xf>
    <xf numFmtId="0" fontId="112" fillId="45" borderId="47" applyNumberFormat="0" applyProtection="0">
      <alignment horizontal="left" vertical="top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0" fontId="38" fillId="45" borderId="47" applyNumberFormat="0" applyProtection="0">
      <alignment horizontal="left" vertical="top" indent="1"/>
    </xf>
    <xf numFmtId="0" fontId="38" fillId="45" borderId="47" applyNumberFormat="0" applyProtection="0">
      <alignment horizontal="left" vertical="top" indent="1"/>
    </xf>
    <xf numFmtId="0" fontId="112" fillId="45" borderId="47" applyNumberFormat="0" applyProtection="0">
      <alignment horizontal="left" vertical="top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10" borderId="47" applyNumberFormat="0" applyProtection="0">
      <alignment horizontal="right" vertical="center"/>
    </xf>
    <xf numFmtId="4" fontId="40" fillId="10" borderId="48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14" fillId="10" borderId="47" applyNumberFormat="0" applyProtection="0">
      <alignment horizontal="right" vertical="center"/>
    </xf>
    <xf numFmtId="4" fontId="40" fillId="10" borderId="48" applyNumberFormat="0" applyProtection="0">
      <alignment horizontal="right" vertical="center"/>
    </xf>
    <xf numFmtId="4" fontId="14" fillId="11" borderId="47" applyNumberFormat="0" applyProtection="0">
      <alignment horizontal="right" vertical="center"/>
    </xf>
    <xf numFmtId="4" fontId="40" fillId="47" borderId="48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14" fillId="11" borderId="47" applyNumberFormat="0" applyProtection="0">
      <alignment horizontal="right" vertical="center"/>
    </xf>
    <xf numFmtId="4" fontId="40" fillId="47" borderId="48" applyNumberFormat="0" applyProtection="0">
      <alignment horizontal="right" vertical="center"/>
    </xf>
    <xf numFmtId="4" fontId="14" fillId="31" borderId="47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14" fillId="31" borderId="47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40" fillId="22" borderId="48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40" fillId="22" borderId="48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40" fillId="26" borderId="48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40" fillId="26" borderId="48" applyNumberFormat="0" applyProtection="0">
      <alignment horizontal="right" vertical="center"/>
    </xf>
    <xf numFmtId="4" fontId="14" fillId="6" borderId="47" applyNumberFormat="0" applyProtection="0">
      <alignment horizontal="right" vertical="center"/>
    </xf>
    <xf numFmtId="4" fontId="40" fillId="6" borderId="48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14" fillId="6" borderId="47" applyNumberFormat="0" applyProtection="0">
      <alignment horizontal="right" vertical="center"/>
    </xf>
    <xf numFmtId="4" fontId="40" fillId="6" borderId="48" applyNumberFormat="0" applyProtection="0">
      <alignment horizontal="right" vertical="center"/>
    </xf>
    <xf numFmtId="4" fontId="14" fillId="20" borderId="47" applyNumberFormat="0" applyProtection="0">
      <alignment horizontal="right" vertical="center"/>
    </xf>
    <xf numFmtId="4" fontId="40" fillId="20" borderId="48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14" fillId="20" borderId="47" applyNumberFormat="0" applyProtection="0">
      <alignment horizontal="right" vertical="center"/>
    </xf>
    <xf numFmtId="4" fontId="40" fillId="20" borderId="48" applyNumberFormat="0" applyProtection="0">
      <alignment horizontal="right" vertical="center"/>
    </xf>
    <xf numFmtId="4" fontId="14" fillId="34" borderId="47" applyNumberFormat="0" applyProtection="0">
      <alignment horizontal="right" vertical="center"/>
    </xf>
    <xf numFmtId="4" fontId="40" fillId="34" borderId="48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14" fillId="34" borderId="47" applyNumberFormat="0" applyProtection="0">
      <alignment horizontal="right" vertical="center"/>
    </xf>
    <xf numFmtId="4" fontId="40" fillId="34" borderId="48" applyNumberFormat="0" applyProtection="0">
      <alignment horizontal="right" vertical="center"/>
    </xf>
    <xf numFmtId="4" fontId="14" fillId="19" borderId="47" applyNumberFormat="0" applyProtection="0">
      <alignment horizontal="right" vertical="center"/>
    </xf>
    <xf numFmtId="4" fontId="40" fillId="19" borderId="48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14" fillId="19" borderId="47" applyNumberFormat="0" applyProtection="0">
      <alignment horizontal="right" vertical="center"/>
    </xf>
    <xf numFmtId="4" fontId="40" fillId="19" borderId="48" applyNumberFormat="0" applyProtection="0">
      <alignment horizontal="right" vertical="center"/>
    </xf>
    <xf numFmtId="4" fontId="40" fillId="48" borderId="52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9" borderId="47" applyNumberFormat="0" applyProtection="0">
      <alignment horizontal="right" vertical="center"/>
    </xf>
    <xf numFmtId="4" fontId="40" fillId="9" borderId="48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14" fillId="9" borderId="47" applyNumberFormat="0" applyProtection="0">
      <alignment horizontal="right" vertical="center"/>
    </xf>
    <xf numFmtId="4" fontId="40" fillId="9" borderId="48" applyNumberFormat="0" applyProtection="0">
      <alignment horizontal="right" vertical="center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40" fillId="21" borderId="48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40" fillId="21" borderId="48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9" borderId="47" applyNumberFormat="0" applyProtection="0">
      <alignment horizontal="left" vertical="center" indent="1"/>
    </xf>
    <xf numFmtId="0" fontId="40" fillId="35" borderId="48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40" fillId="35" borderId="48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17" borderId="47" applyNumberFormat="0" applyProtection="0">
      <alignment horizontal="left" vertical="center" indent="1"/>
    </xf>
    <xf numFmtId="0" fontId="40" fillId="17" borderId="48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40" fillId="17" borderId="48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14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40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6" borderId="47" applyNumberFormat="0" applyProtection="0">
      <alignment horizontal="left" vertical="center" indent="1"/>
    </xf>
    <xf numFmtId="0" fontId="40" fillId="16" borderId="48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40" fillId="16" borderId="48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14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40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12" fillId="5" borderId="49" applyBorder="0"/>
    <xf numFmtId="4" fontId="14" fillId="13" borderId="47" applyNumberFormat="0" applyProtection="0">
      <alignment vertical="center"/>
    </xf>
    <xf numFmtId="4" fontId="40" fillId="13" borderId="47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7" applyNumberFormat="0" applyProtection="0">
      <alignment vertical="center"/>
    </xf>
    <xf numFmtId="4" fontId="14" fillId="13" borderId="47" applyNumberFormat="0" applyProtection="0">
      <alignment vertical="center"/>
    </xf>
    <xf numFmtId="4" fontId="40" fillId="13" borderId="47" applyNumberFormat="0" applyProtection="0">
      <alignment vertical="center"/>
    </xf>
    <xf numFmtId="4" fontId="59" fillId="13" borderId="47" applyNumberFormat="0" applyProtection="0">
      <alignment vertical="center"/>
    </xf>
    <xf numFmtId="4" fontId="111" fillId="13" borderId="52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59" fillId="13" borderId="47" applyNumberFormat="0" applyProtection="0">
      <alignment vertical="center"/>
    </xf>
    <xf numFmtId="4" fontId="111" fillId="13" borderId="52" applyNumberFormat="0" applyProtection="0">
      <alignment vertical="center"/>
    </xf>
    <xf numFmtId="4" fontId="14" fillId="13" borderId="47" applyNumberFormat="0" applyProtection="0">
      <alignment horizontal="left" vertical="center" indent="1"/>
    </xf>
    <xf numFmtId="4" fontId="40" fillId="21" borderId="47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7" applyNumberFormat="0" applyProtection="0">
      <alignment horizontal="left" vertical="center" indent="1"/>
    </xf>
    <xf numFmtId="4" fontId="14" fillId="13" borderId="47" applyNumberFormat="0" applyProtection="0">
      <alignment horizontal="left" vertical="center" indent="1"/>
    </xf>
    <xf numFmtId="4" fontId="40" fillId="21" borderId="47" applyNumberFormat="0" applyProtection="0">
      <alignment horizontal="left" vertical="center" indent="1"/>
    </xf>
    <xf numFmtId="0" fontId="14" fillId="13" borderId="47" applyNumberFormat="0" applyProtection="0">
      <alignment horizontal="left" vertical="top" indent="1"/>
    </xf>
    <xf numFmtId="0" fontId="40" fillId="13" borderId="47" applyNumberFormat="0" applyProtection="0">
      <alignment horizontal="left" vertical="top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0" fontId="14" fillId="13" borderId="47" applyNumberFormat="0" applyProtection="0">
      <alignment horizontal="left" vertical="top" indent="1"/>
    </xf>
    <xf numFmtId="0" fontId="14" fillId="13" borderId="47" applyNumberFormat="0" applyProtection="0">
      <alignment horizontal="left" vertical="top" indent="1"/>
    </xf>
    <xf numFmtId="0" fontId="40" fillId="13" borderId="47" applyNumberFormat="0" applyProtection="0">
      <alignment horizontal="left" vertical="top" indent="1"/>
    </xf>
    <xf numFmtId="4" fontId="14" fillId="16" borderId="47" applyNumberFormat="0" applyProtection="0">
      <alignment horizontal="right" vertical="center"/>
    </xf>
    <xf numFmtId="4" fontId="40" fillId="0" borderId="48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14" fillId="16" borderId="47" applyNumberFormat="0" applyProtection="0">
      <alignment horizontal="right" vertical="center"/>
    </xf>
    <xf numFmtId="4" fontId="40" fillId="0" borderId="48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59" fillId="16" borderId="47" applyNumberFormat="0" applyProtection="0">
      <alignment horizontal="right" vertical="center"/>
    </xf>
    <xf numFmtId="4" fontId="111" fillId="15" borderId="48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59" fillId="16" borderId="47" applyNumberFormat="0" applyProtection="0">
      <alignment horizontal="right" vertical="center"/>
    </xf>
    <xf numFmtId="4" fontId="111" fillId="15" borderId="48" applyNumberFormat="0" applyProtection="0">
      <alignment horizontal="right" vertical="center"/>
    </xf>
    <xf numFmtId="4" fontId="14" fillId="9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9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0" fontId="40" fillId="24" borderId="52"/>
    <xf numFmtId="0" fontId="14" fillId="0" borderId="52"/>
    <xf numFmtId="0" fontId="14" fillId="0" borderId="52"/>
    <xf numFmtId="0" fontId="14" fillId="0" borderId="52"/>
    <xf numFmtId="0" fontId="14" fillId="0" borderId="52"/>
    <xf numFmtId="0" fontId="118" fillId="0" borderId="52"/>
    <xf numFmtId="0" fontId="118" fillId="0" borderId="52"/>
    <xf numFmtId="0" fontId="40" fillId="24" borderId="52"/>
    <xf numFmtId="0" fontId="14" fillId="0" borderId="52"/>
    <xf numFmtId="0" fontId="14" fillId="0" borderId="52"/>
    <xf numFmtId="0" fontId="119" fillId="0" borderId="52"/>
    <xf numFmtId="4" fontId="106" fillId="16" borderId="47" applyNumberFormat="0" applyProtection="0">
      <alignment horizontal="right" vertical="center"/>
    </xf>
    <xf numFmtId="4" fontId="120" fillId="15" borderId="48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06" fillId="16" borderId="47" applyNumberFormat="0" applyProtection="0">
      <alignment horizontal="right" vertical="center"/>
    </xf>
    <xf numFmtId="4" fontId="120" fillId="15" borderId="48" applyNumberFormat="0" applyProtection="0">
      <alignment horizontal="right" vertical="center"/>
    </xf>
    <xf numFmtId="0" fontId="131" fillId="0" borderId="52">
      <alignment horizontal="left" vertical="top" wrapText="1"/>
    </xf>
    <xf numFmtId="0" fontId="58" fillId="0" borderId="50" applyNumberFormat="0" applyFill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0" applyNumberFormat="0" applyFill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0" applyNumberFormat="0" applyFill="0" applyProtection="0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82" fillId="18" borderId="48" applyNumberFormat="0" applyProtection="0"/>
    <xf numFmtId="0" fontId="83" fillId="18" borderId="59" applyNumberFormat="0" applyProtection="0"/>
    <xf numFmtId="0" fontId="82" fillId="18" borderId="59" applyNumberFormat="0" applyProtection="0"/>
    <xf numFmtId="0" fontId="99" fillId="32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138" fillId="32" borderId="48" applyNumberFormat="0" applyProtection="0"/>
    <xf numFmtId="0" fontId="49" fillId="21" borderId="59" applyNumberFormat="0" applyProtection="0"/>
    <xf numFmtId="0" fontId="50" fillId="15" borderId="59" applyNumberFormat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1" applyNumberFormat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13" borderId="48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27" fillId="13" borderId="60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0" fontId="119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142" fillId="0" borderId="0" applyNumberFormat="0" applyFill="0" applyBorder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49" fontId="36" fillId="12" borderId="52">
      <alignment horizontal="left" vertical="top"/>
      <protection locked="0"/>
    </xf>
    <xf numFmtId="49" fontId="36" fillId="0" borderId="52">
      <alignment horizontal="left" vertical="top"/>
      <protection locked="0"/>
    </xf>
    <xf numFmtId="49" fontId="36" fillId="37" borderId="52">
      <alignment horizontal="left" vertical="top"/>
      <protection locked="0"/>
    </xf>
    <xf numFmtId="0" fontId="38" fillId="0" borderId="52">
      <alignment horizontal="left" vertical="top" wrapText="1"/>
    </xf>
    <xf numFmtId="49" fontId="39" fillId="0" borderId="52">
      <alignment horizontal="center" vertical="top" wrapText="1"/>
      <protection locked="0"/>
    </xf>
    <xf numFmtId="49" fontId="36" fillId="12" borderId="52">
      <alignment horizontal="right" vertical="top"/>
      <protection locked="0"/>
    </xf>
    <xf numFmtId="0" fontId="36" fillId="12" borderId="52">
      <alignment horizontal="right" vertical="top"/>
      <protection locked="0"/>
    </xf>
    <xf numFmtId="49" fontId="36" fillId="0" borderId="52">
      <alignment horizontal="right" vertical="top"/>
      <protection locked="0"/>
    </xf>
    <xf numFmtId="0" fontId="36" fillId="0" borderId="52">
      <alignment horizontal="right" vertical="top"/>
      <protection locked="0"/>
    </xf>
    <xf numFmtId="49" fontId="36" fillId="37" borderId="52">
      <alignment horizontal="right" vertical="top"/>
      <protection locked="0"/>
    </xf>
    <xf numFmtId="0" fontId="36" fillId="37" borderId="52">
      <alignment horizontal="right" vertical="top"/>
      <protection locked="0"/>
    </xf>
    <xf numFmtId="0" fontId="38" fillId="0" borderId="52">
      <alignment horizontal="center" vertical="top" wrapText="1"/>
    </xf>
    <xf numFmtId="49" fontId="36" fillId="0" borderId="52">
      <alignment horizontal="center" vertical="top" wrapText="1"/>
      <protection locked="0"/>
    </xf>
    <xf numFmtId="0" fontId="36" fillId="0" borderId="52">
      <alignment horizontal="center" vertical="top" wrapText="1"/>
      <protection locked="0"/>
    </xf>
    <xf numFmtId="0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4" fontId="40" fillId="45" borderId="52" applyNumberFormat="0" applyProtection="0">
      <alignment vertical="center"/>
    </xf>
    <xf numFmtId="4" fontId="40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40" fillId="45" borderId="52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10" borderId="52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4" fontId="111" fillId="13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111" fillId="13" borderId="52" applyNumberFormat="0" applyProtection="0">
      <alignment vertical="center"/>
    </xf>
    <xf numFmtId="4" fontId="40" fillId="0" borderId="52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0" fontId="40" fillId="24" borderId="52"/>
    <xf numFmtId="0" fontId="14" fillId="0" borderId="52"/>
    <xf numFmtId="0" fontId="14" fillId="0" borderId="52"/>
    <xf numFmtId="0" fontId="14" fillId="0" borderId="52"/>
    <xf numFmtId="0" fontId="14" fillId="0" borderId="52"/>
    <xf numFmtId="0" fontId="118" fillId="0" borderId="52"/>
    <xf numFmtId="0" fontId="118" fillId="0" borderId="52"/>
    <xf numFmtId="0" fontId="40" fillId="24" borderId="52"/>
    <xf numFmtId="0" fontId="14" fillId="0" borderId="52"/>
    <xf numFmtId="0" fontId="14" fillId="0" borderId="52"/>
    <xf numFmtId="0" fontId="119" fillId="0" borderId="52"/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0" fontId="131" fillId="0" borderId="52">
      <alignment horizontal="left" vertical="top" wrapText="1"/>
    </xf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8" fillId="0" borderId="6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4" fontId="40" fillId="45" borderId="6" applyNumberFormat="0" applyProtection="0">
      <alignment vertical="center"/>
    </xf>
    <xf numFmtId="4" fontId="40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40" fillId="45" borderId="6" applyNumberFormat="0" applyProtection="0">
      <alignment horizontal="left" vertical="center" indent="1"/>
    </xf>
    <xf numFmtId="4" fontId="40" fillId="4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10" borderId="6" applyNumberFormat="0" applyProtection="0">
      <alignment horizontal="right" vertical="center"/>
    </xf>
    <xf numFmtId="4" fontId="40" fillId="10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31" fillId="0" borderId="6">
      <alignment horizontal="left" vertical="top" wrapText="1"/>
    </xf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8" fillId="0" borderId="6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4" fontId="40" fillId="45" borderId="6" applyNumberFormat="0" applyProtection="0">
      <alignment vertical="center"/>
    </xf>
    <xf numFmtId="4" fontId="40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40" fillId="45" borderId="6" applyNumberFormat="0" applyProtection="0">
      <alignment horizontal="left" vertical="center" indent="1"/>
    </xf>
    <xf numFmtId="4" fontId="40" fillId="4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10" borderId="6" applyNumberFormat="0" applyProtection="0">
      <alignment horizontal="right" vertical="center"/>
    </xf>
    <xf numFmtId="4" fontId="40" fillId="10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31" fillId="0" borderId="6">
      <alignment horizontal="left" vertical="top" wrapText="1"/>
    </xf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0" fontId="119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2" fillId="0" borderId="0"/>
    <xf numFmtId="0" fontId="2" fillId="0" borderId="0"/>
    <xf numFmtId="9" fontId="272" fillId="0" borderId="0" applyFont="0" applyFill="0" applyBorder="0" applyAlignment="0" applyProtection="0"/>
  </cellStyleXfs>
  <cellXfs count="267">
    <xf numFmtId="0" fontId="0" fillId="0" borderId="0" xfId="0"/>
    <xf numFmtId="2" fontId="155" fillId="0" borderId="52" xfId="0" applyNumberFormat="1" applyFont="1" applyBorder="1" applyAlignment="1">
      <alignment horizontal="center" vertical="center" wrapText="1"/>
    </xf>
    <xf numFmtId="221" fontId="155" fillId="0" borderId="52" xfId="0" applyNumberFormat="1" applyFont="1" applyBorder="1" applyAlignment="1">
      <alignment horizontal="center" vertical="center" wrapText="1"/>
    </xf>
    <xf numFmtId="0" fontId="155" fillId="0" borderId="52" xfId="0" applyFont="1" applyBorder="1" applyAlignment="1">
      <alignment horizontal="center" vertical="center" wrapText="1"/>
    </xf>
    <xf numFmtId="0" fontId="56" fillId="0" borderId="52" xfId="4129" applyFont="1" applyBorder="1" applyAlignment="1">
      <alignment wrapText="1"/>
    </xf>
    <xf numFmtId="0" fontId="56" fillId="0" borderId="52" xfId="4129" applyFont="1" applyBorder="1" applyAlignment="1">
      <alignment horizontal="center" vertical="center" wrapText="1"/>
    </xf>
    <xf numFmtId="0" fontId="155" fillId="0" borderId="52" xfId="0" applyFont="1" applyBorder="1" applyAlignment="1">
      <alignment horizontal="center" vertical="center"/>
    </xf>
    <xf numFmtId="49" fontId="155" fillId="0" borderId="52" xfId="0" applyNumberFormat="1" applyFont="1" applyBorder="1" applyAlignment="1">
      <alignment horizontal="center" vertical="center"/>
    </xf>
    <xf numFmtId="14" fontId="155" fillId="0" borderId="52" xfId="0" applyNumberFormat="1" applyFont="1" applyBorder="1" applyAlignment="1">
      <alignment horizontal="center" vertical="center"/>
    </xf>
    <xf numFmtId="0" fontId="155" fillId="0" borderId="66" xfId="0" applyFont="1" applyBorder="1" applyAlignment="1">
      <alignment horizontal="center" vertical="center"/>
    </xf>
    <xf numFmtId="221" fontId="155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6" fillId="0" borderId="66" xfId="7937" applyNumberFormat="1" applyFont="1" applyBorder="1" applyAlignment="1">
      <alignment horizontal="center" vertical="center" wrapText="1"/>
    </xf>
    <xf numFmtId="0" fontId="56" fillId="0" borderId="66" xfId="7937" applyFont="1" applyBorder="1" applyAlignment="1">
      <alignment horizontal="center" vertical="center" wrapText="1"/>
    </xf>
    <xf numFmtId="0" fontId="56" fillId="0" borderId="66" xfId="6683" applyFont="1" applyBorder="1" applyAlignment="1">
      <alignment horizontal="center" vertical="center" wrapText="1"/>
    </xf>
    <xf numFmtId="2" fontId="56" fillId="0" borderId="66" xfId="0" applyNumberFormat="1" applyFont="1" applyBorder="1" applyAlignment="1">
      <alignment horizontal="center" vertical="center" wrapText="1"/>
    </xf>
    <xf numFmtId="0" fontId="56" fillId="0" borderId="66" xfId="0" applyFont="1" applyBorder="1" applyAlignment="1">
      <alignment horizontal="center" vertical="center" wrapText="1"/>
    </xf>
    <xf numFmtId="0" fontId="155" fillId="0" borderId="75" xfId="0" applyFont="1" applyBorder="1" applyAlignment="1">
      <alignment horizontal="center" vertical="center"/>
    </xf>
    <xf numFmtId="49" fontId="155" fillId="0" borderId="75" xfId="0" applyNumberFormat="1" applyFont="1" applyBorder="1" applyAlignment="1">
      <alignment horizontal="center" vertical="center"/>
    </xf>
    <xf numFmtId="14" fontId="155" fillId="0" borderId="75" xfId="0" applyNumberFormat="1" applyFont="1" applyBorder="1" applyAlignment="1">
      <alignment horizontal="center" vertical="center"/>
    </xf>
    <xf numFmtId="0" fontId="155" fillId="0" borderId="75" xfId="0" applyFont="1" applyBorder="1" applyAlignment="1">
      <alignment horizontal="center" vertical="center" wrapText="1"/>
    </xf>
    <xf numFmtId="2" fontId="155" fillId="0" borderId="75" xfId="0" applyNumberFormat="1" applyFont="1" applyBorder="1" applyAlignment="1">
      <alignment horizontal="center" vertical="center" wrapText="1"/>
    </xf>
    <xf numFmtId="221" fontId="155" fillId="0" borderId="75" xfId="0" applyNumberFormat="1" applyFont="1" applyBorder="1" applyAlignment="1">
      <alignment horizontal="center" vertical="center" wrapText="1"/>
    </xf>
    <xf numFmtId="0" fontId="56" fillId="0" borderId="0" xfId="3103" applyFont="1" applyAlignment="1">
      <alignment horizontal="center" vertical="center" wrapText="1"/>
    </xf>
    <xf numFmtId="4" fontId="56" fillId="0" borderId="0" xfId="3103" applyNumberFormat="1" applyFont="1" applyAlignment="1">
      <alignment horizontal="center" vertical="center" wrapText="1"/>
    </xf>
    <xf numFmtId="0" fontId="56" fillId="0" borderId="0" xfId="3103" applyFont="1"/>
    <xf numFmtId="0" fontId="56" fillId="0" borderId="6" xfId="3103" applyFont="1" applyBorder="1" applyAlignment="1">
      <alignment horizontal="center" vertical="center" wrapText="1"/>
    </xf>
    <xf numFmtId="0" fontId="56" fillId="0" borderId="6" xfId="3103" applyFont="1" applyBorder="1" applyAlignment="1">
      <alignment wrapText="1"/>
    </xf>
    <xf numFmtId="0" fontId="56" fillId="0" borderId="0" xfId="0" applyFont="1"/>
    <xf numFmtId="0" fontId="56" fillId="0" borderId="63" xfId="3103" applyFont="1" applyBorder="1" applyAlignment="1">
      <alignment horizontal="center" vertical="center" wrapText="1"/>
    </xf>
    <xf numFmtId="0" fontId="56" fillId="0" borderId="67" xfId="6675" applyFont="1" applyBorder="1" applyAlignment="1">
      <alignment horizontal="center" vertical="center" wrapText="1"/>
    </xf>
    <xf numFmtId="0" fontId="56" fillId="0" borderId="64" xfId="6675" applyFont="1" applyBorder="1" applyAlignment="1">
      <alignment horizontal="center" vertical="center" wrapText="1"/>
    </xf>
    <xf numFmtId="0" fontId="56" fillId="0" borderId="67" xfId="0" applyFont="1" applyBorder="1" applyAlignment="1">
      <alignment horizontal="center" vertical="center" wrapText="1"/>
    </xf>
    <xf numFmtId="0" fontId="56" fillId="0" borderId="67" xfId="6683" applyFont="1" applyBorder="1" applyAlignment="1">
      <alignment horizontal="center" vertical="center" wrapText="1"/>
    </xf>
    <xf numFmtId="2" fontId="56" fillId="0" borderId="67" xfId="0" applyNumberFormat="1" applyFont="1" applyBorder="1" applyAlignment="1">
      <alignment horizontal="center" vertical="center" wrapText="1"/>
    </xf>
    <xf numFmtId="1" fontId="56" fillId="0" borderId="67" xfId="3103" applyNumberFormat="1" applyFont="1" applyBorder="1" applyAlignment="1">
      <alignment horizontal="center" vertical="center" wrapText="1"/>
    </xf>
    <xf numFmtId="0" fontId="56" fillId="0" borderId="67" xfId="3103" applyFont="1" applyBorder="1" applyAlignment="1">
      <alignment horizontal="center" vertical="center" wrapText="1"/>
    </xf>
    <xf numFmtId="221" fontId="56" fillId="0" borderId="67" xfId="0" applyNumberFormat="1" applyFont="1" applyBorder="1" applyAlignment="1">
      <alignment horizontal="center" vertical="center" wrapText="1"/>
    </xf>
    <xf numFmtId="0" fontId="56" fillId="0" borderId="44" xfId="3103" applyFont="1" applyBorder="1" applyAlignment="1">
      <alignment horizontal="center" vertical="center" wrapText="1"/>
    </xf>
    <xf numFmtId="49" fontId="56" fillId="0" borderId="67" xfId="0" applyNumberFormat="1" applyFont="1" applyBorder="1" applyAlignment="1">
      <alignment horizontal="center" vertical="center" wrapText="1"/>
    </xf>
    <xf numFmtId="2" fontId="56" fillId="0" borderId="67" xfId="7938" applyNumberFormat="1" applyFont="1" applyBorder="1" applyAlignment="1">
      <alignment horizontal="center" vertical="center" wrapText="1"/>
    </xf>
    <xf numFmtId="1" fontId="56" fillId="0" borderId="67" xfId="0" applyNumberFormat="1" applyFont="1" applyBorder="1" applyAlignment="1">
      <alignment horizontal="center" vertical="center" wrapText="1"/>
    </xf>
    <xf numFmtId="2" fontId="56" fillId="0" borderId="69" xfId="0" applyNumberFormat="1" applyFont="1" applyBorder="1" applyAlignment="1">
      <alignment horizontal="center" vertical="center" wrapText="1"/>
    </xf>
    <xf numFmtId="49" fontId="56" fillId="0" borderId="69" xfId="0" applyNumberFormat="1" applyFont="1" applyBorder="1" applyAlignment="1">
      <alignment horizontal="center" vertical="center" wrapText="1"/>
    </xf>
    <xf numFmtId="0" fontId="56" fillId="0" borderId="69" xfId="0" applyFont="1" applyBorder="1" applyAlignment="1">
      <alignment horizontal="center" vertical="center" wrapText="1"/>
    </xf>
    <xf numFmtId="0" fontId="56" fillId="0" borderId="69" xfId="3103" applyFont="1" applyBorder="1" applyAlignment="1">
      <alignment horizontal="center" vertical="center" wrapText="1"/>
    </xf>
    <xf numFmtId="4" fontId="56" fillId="0" borderId="69" xfId="0" applyNumberFormat="1" applyFont="1" applyBorder="1" applyAlignment="1">
      <alignment horizontal="center" vertical="center" wrapText="1"/>
    </xf>
    <xf numFmtId="221" fontId="56" fillId="0" borderId="69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wrapText="1"/>
    </xf>
    <xf numFmtId="0" fontId="56" fillId="0" borderId="75" xfId="3103" applyFont="1" applyBorder="1" applyAlignment="1">
      <alignment horizontal="center" vertical="center" wrapText="1"/>
    </xf>
    <xf numFmtId="2" fontId="56" fillId="0" borderId="75" xfId="0" applyNumberFormat="1" applyFont="1" applyBorder="1" applyAlignment="1">
      <alignment horizontal="center" vertical="center" wrapText="1"/>
    </xf>
    <xf numFmtId="49" fontId="56" fillId="0" borderId="75" xfId="0" applyNumberFormat="1" applyFont="1" applyBorder="1" applyAlignment="1">
      <alignment horizontal="center" vertical="center" wrapText="1"/>
    </xf>
    <xf numFmtId="3" fontId="56" fillId="0" borderId="75" xfId="0" applyNumberFormat="1" applyFont="1" applyBorder="1" applyAlignment="1">
      <alignment horizontal="center" vertical="center" wrapText="1"/>
    </xf>
    <xf numFmtId="0" fontId="56" fillId="0" borderId="75" xfId="0" applyFont="1" applyBorder="1" applyAlignment="1">
      <alignment horizontal="center" vertical="center" wrapText="1"/>
    </xf>
    <xf numFmtId="4" fontId="56" fillId="0" borderId="75" xfId="0" applyNumberFormat="1" applyFont="1" applyBorder="1" applyAlignment="1">
      <alignment horizontal="center" vertical="center" wrapText="1"/>
    </xf>
    <xf numFmtId="221" fontId="56" fillId="0" borderId="75" xfId="0" applyNumberFormat="1" applyFont="1" applyBorder="1" applyAlignment="1">
      <alignment horizontal="center" vertical="center" wrapText="1"/>
    </xf>
    <xf numFmtId="0" fontId="56" fillId="0" borderId="75" xfId="6683" applyFont="1" applyBorder="1" applyAlignment="1">
      <alignment horizontal="center" vertical="center" wrapText="1"/>
    </xf>
    <xf numFmtId="2" fontId="56" fillId="0" borderId="75" xfId="3103" applyNumberFormat="1" applyFont="1" applyBorder="1" applyAlignment="1">
      <alignment horizontal="center" vertical="center" wrapText="1"/>
    </xf>
    <xf numFmtId="49" fontId="56" fillId="0" borderId="75" xfId="3103" applyNumberFormat="1" applyFont="1" applyBorder="1" applyAlignment="1">
      <alignment horizontal="center" vertical="center" wrapText="1"/>
    </xf>
    <xf numFmtId="4" fontId="56" fillId="0" borderId="75" xfId="3103" applyNumberFormat="1" applyFont="1" applyBorder="1" applyAlignment="1">
      <alignment horizontal="center" vertical="center" wrapText="1"/>
    </xf>
    <xf numFmtId="2" fontId="56" fillId="0" borderId="68" xfId="0" applyNumberFormat="1" applyFont="1" applyBorder="1" applyAlignment="1">
      <alignment horizontal="center" vertical="center" wrapText="1"/>
    </xf>
    <xf numFmtId="0" fontId="56" fillId="0" borderId="68" xfId="0" applyFont="1" applyBorder="1" applyAlignment="1">
      <alignment horizontal="center" vertical="center" wrapText="1"/>
    </xf>
    <xf numFmtId="0" fontId="56" fillId="0" borderId="68" xfId="3103" applyFont="1" applyBorder="1" applyAlignment="1">
      <alignment horizontal="center" vertical="center" wrapText="1"/>
    </xf>
    <xf numFmtId="2" fontId="56" fillId="0" borderId="6" xfId="0" applyNumberFormat="1" applyFont="1" applyBorder="1" applyAlignment="1">
      <alignment horizontal="center" vertical="center" wrapText="1"/>
    </xf>
    <xf numFmtId="49" fontId="56" fillId="0" borderId="6" xfId="0" applyNumberFormat="1" applyFont="1" applyBorder="1" applyAlignment="1">
      <alignment horizontal="center" vertical="center" wrapText="1"/>
    </xf>
    <xf numFmtId="0" fontId="56" fillId="0" borderId="44" xfId="6683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4" fontId="56" fillId="0" borderId="6" xfId="0" applyNumberFormat="1" applyFont="1" applyBorder="1" applyAlignment="1">
      <alignment horizontal="center" vertical="center" wrapText="1"/>
    </xf>
    <xf numFmtId="221" fontId="56" fillId="0" borderId="6" xfId="0" applyNumberFormat="1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75" xfId="11797" applyFont="1" applyBorder="1" applyAlignment="1">
      <alignment horizontal="center" vertical="center" wrapText="1"/>
    </xf>
    <xf numFmtId="2" fontId="56" fillId="0" borderId="75" xfId="11539" applyNumberFormat="1" applyFont="1" applyBorder="1" applyAlignment="1">
      <alignment horizontal="center" vertical="center" wrapText="1"/>
    </xf>
    <xf numFmtId="0" fontId="56" fillId="0" borderId="75" xfId="11539" applyFont="1" applyBorder="1" applyAlignment="1">
      <alignment horizontal="center" vertical="center" wrapText="1"/>
    </xf>
    <xf numFmtId="0" fontId="56" fillId="0" borderId="75" xfId="13927" applyFont="1" applyBorder="1" applyAlignment="1">
      <alignment horizontal="center" vertical="center" wrapText="1"/>
    </xf>
    <xf numFmtId="49" fontId="56" fillId="0" borderId="75" xfId="7937" applyNumberFormat="1" applyFont="1" applyBorder="1" applyAlignment="1">
      <alignment horizontal="center" vertical="center" wrapText="1"/>
    </xf>
    <xf numFmtId="0" fontId="56" fillId="0" borderId="69" xfId="6683" applyFont="1" applyBorder="1" applyAlignment="1">
      <alignment horizontal="center" vertical="center" wrapText="1"/>
    </xf>
    <xf numFmtId="4" fontId="56" fillId="0" borderId="69" xfId="3103" applyNumberFormat="1" applyFont="1" applyBorder="1" applyAlignment="1">
      <alignment horizontal="center" vertical="center" wrapText="1"/>
    </xf>
    <xf numFmtId="49" fontId="56" fillId="0" borderId="44" xfId="3103" applyNumberFormat="1" applyFont="1" applyBorder="1" applyAlignment="1">
      <alignment horizontal="center" vertical="center" wrapText="1"/>
    </xf>
    <xf numFmtId="1" fontId="56" fillId="0" borderId="44" xfId="0" applyNumberFormat="1" applyFont="1" applyBorder="1" applyAlignment="1">
      <alignment horizontal="center" vertical="center" wrapText="1"/>
    </xf>
    <xf numFmtId="221" fontId="56" fillId="0" borderId="44" xfId="0" applyNumberFormat="1" applyFont="1" applyBorder="1" applyAlignment="1">
      <alignment horizontal="center" vertical="center" wrapText="1"/>
    </xf>
    <xf numFmtId="1" fontId="56" fillId="0" borderId="75" xfId="0" applyNumberFormat="1" applyFont="1" applyBorder="1" applyAlignment="1">
      <alignment horizontal="center" vertical="center" wrapText="1"/>
    </xf>
    <xf numFmtId="2" fontId="56" fillId="0" borderId="52" xfId="7938" applyNumberFormat="1" applyFont="1" applyBorder="1" applyAlignment="1">
      <alignment horizontal="center" vertical="center" wrapText="1"/>
    </xf>
    <xf numFmtId="49" fontId="56" fillId="0" borderId="52" xfId="7938" applyNumberFormat="1" applyFont="1" applyBorder="1" applyAlignment="1">
      <alignment horizontal="center" vertical="center" wrapText="1"/>
    </xf>
    <xf numFmtId="1" fontId="56" fillId="0" borderId="52" xfId="7938" applyNumberFormat="1" applyFont="1" applyBorder="1" applyAlignment="1">
      <alignment horizontal="center" vertical="center" wrapText="1"/>
    </xf>
    <xf numFmtId="0" fontId="56" fillId="0" borderId="52" xfId="7938" applyFont="1" applyBorder="1" applyAlignment="1">
      <alignment horizontal="center" vertical="center" wrapText="1"/>
    </xf>
    <xf numFmtId="4" fontId="56" fillId="0" borderId="44" xfId="7938" applyNumberFormat="1" applyFont="1" applyBorder="1" applyAlignment="1">
      <alignment horizontal="center" vertical="center" wrapText="1"/>
    </xf>
    <xf numFmtId="221" fontId="56" fillId="0" borderId="52" xfId="7938" applyNumberFormat="1" applyFont="1" applyBorder="1" applyAlignment="1">
      <alignment horizontal="center" vertical="center" wrapText="1"/>
    </xf>
    <xf numFmtId="0" fontId="56" fillId="0" borderId="52" xfId="0" applyFont="1" applyBorder="1" applyAlignment="1">
      <alignment horizontal="center" vertical="center" wrapText="1"/>
    </xf>
    <xf numFmtId="2" fontId="56" fillId="0" borderId="44" xfId="0" applyNumberFormat="1" applyFont="1" applyBorder="1" applyAlignment="1">
      <alignment horizontal="center" vertical="center" wrapText="1"/>
    </xf>
    <xf numFmtId="49" fontId="56" fillId="0" borderId="44" xfId="0" applyNumberFormat="1" applyFont="1" applyBorder="1" applyAlignment="1">
      <alignment horizontal="center" vertical="center" wrapText="1"/>
    </xf>
    <xf numFmtId="4" fontId="56" fillId="0" borderId="44" xfId="0" applyNumberFormat="1" applyFont="1" applyBorder="1" applyAlignment="1">
      <alignment horizontal="center" vertical="center" wrapText="1"/>
    </xf>
    <xf numFmtId="49" fontId="56" fillId="0" borderId="52" xfId="0" applyNumberFormat="1" applyFont="1" applyBorder="1" applyAlignment="1">
      <alignment horizontal="center" vertical="center" wrapText="1"/>
    </xf>
    <xf numFmtId="4" fontId="56" fillId="0" borderId="52" xfId="0" applyNumberFormat="1" applyFont="1" applyBorder="1" applyAlignment="1">
      <alignment horizontal="center" vertical="center" wrapText="1"/>
    </xf>
    <xf numFmtId="49" fontId="56" fillId="0" borderId="75" xfId="11539" applyNumberFormat="1" applyFont="1" applyBorder="1" applyAlignment="1">
      <alignment horizontal="center" vertical="center" wrapText="1"/>
    </xf>
    <xf numFmtId="1" fontId="56" fillId="0" borderId="75" xfId="3103" applyNumberFormat="1" applyFont="1" applyBorder="1" applyAlignment="1">
      <alignment horizontal="center" vertical="center" wrapText="1"/>
    </xf>
    <xf numFmtId="0" fontId="56" fillId="0" borderId="0" xfId="3103" applyFont="1" applyAlignment="1">
      <alignment horizontal="center" vertical="center"/>
    </xf>
    <xf numFmtId="1" fontId="56" fillId="0" borderId="44" xfId="3103" applyNumberFormat="1" applyFont="1" applyBorder="1" applyAlignment="1">
      <alignment horizontal="center" vertical="center" wrapText="1"/>
    </xf>
    <xf numFmtId="49" fontId="56" fillId="0" borderId="69" xfId="3103" applyNumberFormat="1" applyFont="1" applyBorder="1" applyAlignment="1">
      <alignment horizontal="center" vertical="center" wrapText="1"/>
    </xf>
    <xf numFmtId="1" fontId="56" fillId="0" borderId="69" xfId="3103" applyNumberFormat="1" applyFont="1" applyBorder="1" applyAlignment="1">
      <alignment horizontal="center" vertical="center" wrapText="1"/>
    </xf>
    <xf numFmtId="1" fontId="56" fillId="0" borderId="6" xfId="3103" applyNumberFormat="1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49" fontId="56" fillId="0" borderId="65" xfId="7937" applyNumberFormat="1" applyFont="1" applyBorder="1" applyAlignment="1">
      <alignment horizontal="center" vertical="center" wrapText="1"/>
    </xf>
    <xf numFmtId="0" fontId="56" fillId="0" borderId="65" xfId="7937" applyFont="1" applyBorder="1" applyAlignment="1">
      <alignment horizontal="center" vertical="center" wrapText="1"/>
    </xf>
    <xf numFmtId="0" fontId="56" fillId="0" borderId="65" xfId="6683" applyFont="1" applyBorder="1" applyAlignment="1">
      <alignment horizontal="center" vertical="center" wrapText="1"/>
    </xf>
    <xf numFmtId="2" fontId="56" fillId="0" borderId="65" xfId="0" applyNumberFormat="1" applyFont="1" applyBorder="1" applyAlignment="1">
      <alignment horizontal="center" vertical="center" wrapText="1"/>
    </xf>
    <xf numFmtId="0" fontId="56" fillId="0" borderId="65" xfId="0" applyFont="1" applyBorder="1" applyAlignment="1">
      <alignment horizontal="center" vertical="center" wrapText="1"/>
    </xf>
    <xf numFmtId="4" fontId="56" fillId="0" borderId="65" xfId="7937" applyNumberFormat="1" applyFont="1" applyBorder="1" applyAlignment="1">
      <alignment horizontal="center" vertical="center" wrapText="1"/>
    </xf>
    <xf numFmtId="221" fontId="56" fillId="0" borderId="65" xfId="0" applyNumberFormat="1" applyFont="1" applyBorder="1" applyAlignment="1">
      <alignment horizontal="center" vertical="center" wrapText="1"/>
    </xf>
    <xf numFmtId="2" fontId="56" fillId="0" borderId="72" xfId="0" applyNumberFormat="1" applyFont="1" applyBorder="1" applyAlignment="1">
      <alignment horizontal="center" vertical="center" wrapText="1"/>
    </xf>
    <xf numFmtId="49" fontId="56" fillId="0" borderId="72" xfId="0" applyNumberFormat="1" applyFont="1" applyBorder="1" applyAlignment="1">
      <alignment horizontal="center" vertical="center" wrapText="1"/>
    </xf>
    <xf numFmtId="0" fontId="56" fillId="0" borderId="72" xfId="0" applyFont="1" applyBorder="1" applyAlignment="1">
      <alignment horizontal="center" vertical="center" wrapText="1"/>
    </xf>
    <xf numFmtId="0" fontId="56" fillId="0" borderId="72" xfId="3103" applyFont="1" applyBorder="1" applyAlignment="1">
      <alignment horizontal="center" vertical="center" wrapText="1"/>
    </xf>
    <xf numFmtId="4" fontId="56" fillId="0" borderId="72" xfId="0" applyNumberFormat="1" applyFont="1" applyBorder="1" applyAlignment="1">
      <alignment horizontal="center" vertical="center" wrapText="1"/>
    </xf>
    <xf numFmtId="221" fontId="56" fillId="0" borderId="72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4" fontId="56" fillId="0" borderId="0" xfId="0" applyNumberFormat="1" applyFont="1" applyAlignment="1">
      <alignment horizontal="center" vertical="center" wrapText="1"/>
    </xf>
    <xf numFmtId="17" fontId="56" fillId="0" borderId="0" xfId="3103" applyNumberFormat="1" applyFont="1" applyAlignment="1">
      <alignment horizontal="left" vertical="center" wrapText="1"/>
    </xf>
    <xf numFmtId="17" fontId="56" fillId="0" borderId="0" xfId="3103" applyNumberFormat="1" applyFont="1" applyAlignment="1">
      <alignment horizontal="center" vertical="center" wrapText="1"/>
    </xf>
    <xf numFmtId="0" fontId="56" fillId="0" borderId="0" xfId="3103" applyFont="1" applyAlignment="1">
      <alignment wrapText="1"/>
    </xf>
    <xf numFmtId="0" fontId="56" fillId="0" borderId="0" xfId="3103" applyFont="1" applyAlignment="1">
      <alignment horizontal="center" wrapText="1"/>
    </xf>
    <xf numFmtId="4" fontId="56" fillId="0" borderId="0" xfId="3103" applyNumberFormat="1" applyFont="1" applyAlignment="1">
      <alignment wrapText="1"/>
    </xf>
    <xf numFmtId="4" fontId="56" fillId="0" borderId="0" xfId="3103" applyNumberFormat="1" applyFont="1"/>
    <xf numFmtId="0" fontId="56" fillId="0" borderId="0" xfId="3103" applyFont="1" applyAlignment="1">
      <alignment horizontal="center"/>
    </xf>
    <xf numFmtId="9" fontId="56" fillId="0" borderId="0" xfId="13929" applyFont="1" applyFill="1"/>
    <xf numFmtId="16" fontId="56" fillId="0" borderId="0" xfId="3103" applyNumberFormat="1" applyFont="1"/>
    <xf numFmtId="0" fontId="156" fillId="0" borderId="0" xfId="3103" applyFont="1" applyAlignment="1">
      <alignment horizontal="center" vertical="center" wrapText="1"/>
    </xf>
    <xf numFmtId="2" fontId="56" fillId="0" borderId="0" xfId="0" applyNumberFormat="1" applyFont="1" applyAlignment="1">
      <alignment horizontal="center" vertical="center" wrapText="1"/>
    </xf>
    <xf numFmtId="49" fontId="56" fillId="0" borderId="0" xfId="0" applyNumberFormat="1" applyFont="1" applyAlignment="1">
      <alignment horizontal="center" vertical="center" wrapText="1"/>
    </xf>
    <xf numFmtId="1" fontId="56" fillId="0" borderId="0" xfId="3103" applyNumberFormat="1" applyFont="1" applyAlignment="1">
      <alignment horizontal="center" vertical="center" wrapText="1"/>
    </xf>
    <xf numFmtId="221" fontId="56" fillId="0" borderId="0" xfId="0" applyNumberFormat="1" applyFont="1" applyAlignment="1">
      <alignment horizontal="center" vertical="center" wrapText="1"/>
    </xf>
    <xf numFmtId="0" fontId="156" fillId="0" borderId="0" xfId="3103" applyFont="1"/>
    <xf numFmtId="4" fontId="56" fillId="55" borderId="6" xfId="0" applyNumberFormat="1" applyFont="1" applyFill="1" applyBorder="1" applyAlignment="1">
      <alignment horizontal="center" vertical="center" wrapText="1"/>
    </xf>
    <xf numFmtId="4" fontId="56" fillId="55" borderId="75" xfId="0" applyNumberFormat="1" applyFont="1" applyFill="1" applyBorder="1" applyAlignment="1">
      <alignment horizontal="center" vertical="center" wrapText="1"/>
    </xf>
    <xf numFmtId="4" fontId="56" fillId="55" borderId="75" xfId="3103" applyNumberFormat="1" applyFont="1" applyFill="1" applyBorder="1" applyAlignment="1">
      <alignment horizontal="center" vertical="center" wrapText="1"/>
    </xf>
    <xf numFmtId="9" fontId="56" fillId="0" borderId="0" xfId="13929" applyFont="1" applyAlignment="1">
      <alignment wrapText="1"/>
    </xf>
    <xf numFmtId="49" fontId="56" fillId="55" borderId="75" xfId="3103" applyNumberFormat="1" applyFont="1" applyFill="1" applyBorder="1" applyAlignment="1">
      <alignment horizontal="center" vertical="center" wrapText="1"/>
    </xf>
    <xf numFmtId="0" fontId="56" fillId="55" borderId="75" xfId="3103" applyFont="1" applyFill="1" applyBorder="1" applyAlignment="1">
      <alignment horizontal="center" vertical="center" wrapText="1"/>
    </xf>
    <xf numFmtId="1" fontId="56" fillId="55" borderId="75" xfId="0" applyNumberFormat="1" applyFont="1" applyFill="1" applyBorder="1" applyAlignment="1">
      <alignment horizontal="center" vertical="center" wrapText="1"/>
    </xf>
    <xf numFmtId="49" fontId="56" fillId="55" borderId="75" xfId="0" applyNumberFormat="1" applyFont="1" applyFill="1" applyBorder="1" applyAlignment="1">
      <alignment horizontal="center" vertical="center" wrapText="1"/>
    </xf>
    <xf numFmtId="221" fontId="56" fillId="55" borderId="75" xfId="0" applyNumberFormat="1" applyFont="1" applyFill="1" applyBorder="1" applyAlignment="1">
      <alignment horizontal="center" vertical="center" wrapText="1"/>
    </xf>
    <xf numFmtId="2" fontId="56" fillId="55" borderId="75" xfId="0" applyNumberFormat="1" applyFont="1" applyFill="1" applyBorder="1" applyAlignment="1">
      <alignment horizontal="center" vertical="center" wrapText="1"/>
    </xf>
    <xf numFmtId="0" fontId="56" fillId="55" borderId="75" xfId="6683" applyFont="1" applyFill="1" applyBorder="1" applyAlignment="1">
      <alignment horizontal="center" vertical="center" wrapText="1"/>
    </xf>
    <xf numFmtId="0" fontId="56" fillId="55" borderId="75" xfId="0" applyFont="1" applyFill="1" applyBorder="1" applyAlignment="1">
      <alignment horizontal="center" vertical="center" wrapText="1"/>
    </xf>
    <xf numFmtId="49" fontId="273" fillId="55" borderId="75" xfId="3103" applyNumberFormat="1" applyFont="1" applyFill="1" applyBorder="1" applyAlignment="1">
      <alignment horizontal="center" vertical="center" wrapText="1"/>
    </xf>
    <xf numFmtId="0" fontId="273" fillId="55" borderId="75" xfId="3103" applyFont="1" applyFill="1" applyBorder="1" applyAlignment="1">
      <alignment horizontal="center" vertical="center" wrapText="1"/>
    </xf>
    <xf numFmtId="2" fontId="273" fillId="55" borderId="69" xfId="0" applyNumberFormat="1" applyFont="1" applyFill="1" applyBorder="1" applyAlignment="1">
      <alignment horizontal="center" vertical="center" wrapText="1"/>
    </xf>
    <xf numFmtId="0" fontId="273" fillId="55" borderId="69" xfId="0" applyFont="1" applyFill="1" applyBorder="1" applyAlignment="1">
      <alignment horizontal="center" vertical="center" wrapText="1"/>
    </xf>
    <xf numFmtId="4" fontId="273" fillId="55" borderId="75" xfId="3103" applyNumberFormat="1" applyFont="1" applyFill="1" applyBorder="1" applyAlignment="1">
      <alignment horizontal="center" vertical="center" wrapText="1"/>
    </xf>
    <xf numFmtId="221" fontId="273" fillId="55" borderId="75" xfId="0" applyNumberFormat="1" applyFont="1" applyFill="1" applyBorder="1" applyAlignment="1">
      <alignment horizontal="center" vertical="center" wrapText="1"/>
    </xf>
    <xf numFmtId="2" fontId="56" fillId="55" borderId="69" xfId="0" applyNumberFormat="1" applyFont="1" applyFill="1" applyBorder="1" applyAlignment="1">
      <alignment horizontal="center" vertical="center" wrapText="1"/>
    </xf>
    <xf numFmtId="0" fontId="56" fillId="55" borderId="69" xfId="0" applyFont="1" applyFill="1" applyBorder="1" applyAlignment="1">
      <alignment horizontal="center" vertical="center" wrapText="1"/>
    </xf>
    <xf numFmtId="4" fontId="56" fillId="0" borderId="44" xfId="3103" applyNumberFormat="1" applyFont="1" applyBorder="1" applyAlignment="1">
      <alignment horizontal="center" vertical="center" wrapText="1"/>
    </xf>
    <xf numFmtId="49" fontId="56" fillId="0" borderId="44" xfId="7938" applyNumberFormat="1" applyFont="1" applyBorder="1" applyAlignment="1">
      <alignment horizontal="center" vertical="center" wrapText="1"/>
    </xf>
    <xf numFmtId="0" fontId="56" fillId="55" borderId="0" xfId="3103" applyFont="1" applyFill="1"/>
    <xf numFmtId="0" fontId="273" fillId="55" borderId="75" xfId="11797" applyFont="1" applyFill="1" applyBorder="1" applyAlignment="1">
      <alignment horizontal="center" vertical="center" wrapText="1"/>
    </xf>
    <xf numFmtId="2" fontId="273" fillId="55" borderId="75" xfId="11539" applyNumberFormat="1" applyFont="1" applyFill="1" applyBorder="1" applyAlignment="1">
      <alignment horizontal="center" vertical="center" wrapText="1"/>
    </xf>
    <xf numFmtId="0" fontId="273" fillId="55" borderId="75" xfId="11539" applyFont="1" applyFill="1" applyBorder="1" applyAlignment="1">
      <alignment horizontal="center" vertical="center" wrapText="1"/>
    </xf>
    <xf numFmtId="0" fontId="273" fillId="55" borderId="75" xfId="13927" applyFont="1" applyFill="1" applyBorder="1" applyAlignment="1">
      <alignment horizontal="center" vertical="center" wrapText="1"/>
    </xf>
    <xf numFmtId="2" fontId="273" fillId="55" borderId="75" xfId="0" applyNumberFormat="1" applyFont="1" applyFill="1" applyBorder="1" applyAlignment="1">
      <alignment horizontal="center" vertical="center" wrapText="1"/>
    </xf>
    <xf numFmtId="0" fontId="273" fillId="55" borderId="75" xfId="0" applyFont="1" applyFill="1" applyBorder="1" applyAlignment="1">
      <alignment horizontal="center" vertical="center" wrapText="1"/>
    </xf>
    <xf numFmtId="4" fontId="56" fillId="55" borderId="69" xfId="3103" applyNumberFormat="1" applyFont="1" applyFill="1" applyBorder="1" applyAlignment="1">
      <alignment horizontal="center" vertical="center" wrapText="1"/>
    </xf>
    <xf numFmtId="2" fontId="273" fillId="0" borderId="6" xfId="0" applyNumberFormat="1" applyFont="1" applyBorder="1" applyAlignment="1">
      <alignment horizontal="center" vertical="center" wrapText="1"/>
    </xf>
    <xf numFmtId="49" fontId="273" fillId="0" borderId="6" xfId="0" applyNumberFormat="1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3" fillId="0" borderId="6" xfId="3103" applyFont="1" applyBorder="1" applyAlignment="1">
      <alignment horizontal="center" vertical="center" wrapText="1"/>
    </xf>
    <xf numFmtId="4" fontId="273" fillId="0" borderId="6" xfId="0" applyNumberFormat="1" applyFont="1" applyBorder="1" applyAlignment="1">
      <alignment horizontal="center" vertical="center" wrapText="1"/>
    </xf>
    <xf numFmtId="221" fontId="273" fillId="0" borderId="6" xfId="0" applyNumberFormat="1" applyFont="1" applyBorder="1" applyAlignment="1">
      <alignment horizontal="center" vertical="center" wrapText="1"/>
    </xf>
    <xf numFmtId="0" fontId="273" fillId="0" borderId="44" xfId="0" applyFont="1" applyBorder="1" applyAlignment="1">
      <alignment horizontal="center" vertical="center" wrapText="1"/>
    </xf>
    <xf numFmtId="0" fontId="273" fillId="0" borderId="44" xfId="6683" applyFont="1" applyBorder="1" applyAlignment="1">
      <alignment horizontal="center" vertical="center" wrapText="1"/>
    </xf>
    <xf numFmtId="2" fontId="273" fillId="0" borderId="75" xfId="11539" applyNumberFormat="1" applyFont="1" applyBorder="1" applyAlignment="1">
      <alignment horizontal="center" vertical="center" wrapText="1"/>
    </xf>
    <xf numFmtId="0" fontId="273" fillId="0" borderId="75" xfId="3103" applyFont="1" applyBorder="1" applyAlignment="1">
      <alignment horizontal="center" vertical="center" wrapText="1"/>
    </xf>
    <xf numFmtId="49" fontId="273" fillId="0" borderId="75" xfId="0" applyNumberFormat="1" applyFont="1" applyBorder="1" applyAlignment="1">
      <alignment horizontal="center" vertical="center" wrapText="1"/>
    </xf>
    <xf numFmtId="0" fontId="273" fillId="0" borderId="75" xfId="6683" applyFont="1" applyBorder="1" applyAlignment="1">
      <alignment horizontal="center" vertical="center" wrapText="1"/>
    </xf>
    <xf numFmtId="1" fontId="273" fillId="0" borderId="75" xfId="0" applyNumberFormat="1" applyFont="1" applyBorder="1" applyAlignment="1">
      <alignment horizontal="center" vertical="center" wrapText="1"/>
    </xf>
    <xf numFmtId="0" fontId="273" fillId="0" borderId="75" xfId="0" applyFont="1" applyBorder="1" applyAlignment="1">
      <alignment horizontal="center" vertical="center" wrapText="1"/>
    </xf>
    <xf numFmtId="4" fontId="273" fillId="0" borderId="75" xfId="3103" applyNumberFormat="1" applyFont="1" applyBorder="1" applyAlignment="1">
      <alignment horizontal="center" vertical="center" wrapText="1"/>
    </xf>
    <xf numFmtId="221" fontId="273" fillId="0" borderId="75" xfId="0" applyNumberFormat="1" applyFont="1" applyBorder="1" applyAlignment="1">
      <alignment horizontal="center" vertical="center" wrapText="1"/>
    </xf>
    <xf numFmtId="2" fontId="56" fillId="55" borderId="75" xfId="11539" applyNumberFormat="1" applyFont="1" applyFill="1" applyBorder="1" applyAlignment="1">
      <alignment horizontal="center" vertical="center" wrapText="1"/>
    </xf>
    <xf numFmtId="0" fontId="56" fillId="55" borderId="75" xfId="11797" applyFont="1" applyFill="1" applyBorder="1" applyAlignment="1">
      <alignment horizontal="center" vertical="center" wrapText="1"/>
    </xf>
    <xf numFmtId="0" fontId="56" fillId="55" borderId="75" xfId="11539" applyFont="1" applyFill="1" applyBorder="1" applyAlignment="1">
      <alignment horizontal="center" vertical="center" wrapText="1"/>
    </xf>
    <xf numFmtId="0" fontId="56" fillId="55" borderId="75" xfId="13927" applyFont="1" applyFill="1" applyBorder="1" applyAlignment="1">
      <alignment horizontal="center" vertical="center" wrapText="1"/>
    </xf>
    <xf numFmtId="2" fontId="273" fillId="0" borderId="75" xfId="0" applyNumberFormat="1" applyFont="1" applyBorder="1" applyAlignment="1">
      <alignment horizontal="center" vertical="center" wrapText="1"/>
    </xf>
    <xf numFmtId="49" fontId="273" fillId="0" borderId="75" xfId="11539" applyNumberFormat="1" applyFont="1" applyBorder="1" applyAlignment="1">
      <alignment horizontal="center" vertical="center" wrapText="1"/>
    </xf>
    <xf numFmtId="0" fontId="273" fillId="0" borderId="75" xfId="11797" applyFont="1" applyBorder="1" applyAlignment="1">
      <alignment horizontal="center" vertical="center" wrapText="1"/>
    </xf>
    <xf numFmtId="1" fontId="273" fillId="0" borderId="75" xfId="3103" applyNumberFormat="1" applyFont="1" applyBorder="1" applyAlignment="1">
      <alignment horizontal="center" vertical="center" wrapText="1"/>
    </xf>
    <xf numFmtId="4" fontId="273" fillId="0" borderId="75" xfId="0" applyNumberFormat="1" applyFont="1" applyBorder="1" applyAlignment="1">
      <alignment horizontal="center" vertical="center" wrapText="1"/>
    </xf>
    <xf numFmtId="2" fontId="273" fillId="0" borderId="69" xfId="0" applyNumberFormat="1" applyFont="1" applyBorder="1" applyAlignment="1">
      <alignment horizontal="center" vertical="center" wrapText="1"/>
    </xf>
    <xf numFmtId="0" fontId="273" fillId="0" borderId="69" xfId="0" applyFont="1" applyBorder="1" applyAlignment="1">
      <alignment horizontal="center" vertical="center" wrapText="1"/>
    </xf>
    <xf numFmtId="2" fontId="56" fillId="55" borderId="44" xfId="0" applyNumberFormat="1" applyFont="1" applyFill="1" applyBorder="1" applyAlignment="1">
      <alignment horizontal="center" vertical="center" wrapText="1"/>
    </xf>
    <xf numFmtId="49" fontId="56" fillId="55" borderId="44" xfId="0" applyNumberFormat="1" applyFont="1" applyFill="1" applyBorder="1" applyAlignment="1">
      <alignment horizontal="center" vertical="center" wrapText="1"/>
    </xf>
    <xf numFmtId="0" fontId="56" fillId="55" borderId="44" xfId="6683" applyFont="1" applyFill="1" applyBorder="1" applyAlignment="1">
      <alignment horizontal="center" vertical="center" wrapText="1"/>
    </xf>
    <xf numFmtId="0" fontId="56" fillId="55" borderId="44" xfId="0" applyFont="1" applyFill="1" applyBorder="1" applyAlignment="1">
      <alignment horizontal="center" vertical="center" wrapText="1"/>
    </xf>
    <xf numFmtId="1" fontId="56" fillId="55" borderId="44" xfId="3103" applyNumberFormat="1" applyFont="1" applyFill="1" applyBorder="1" applyAlignment="1">
      <alignment horizontal="center" vertical="center" wrapText="1"/>
    </xf>
    <xf numFmtId="0" fontId="56" fillId="55" borderId="6" xfId="0" applyFont="1" applyFill="1" applyBorder="1" applyAlignment="1">
      <alignment horizontal="center" vertical="center" wrapText="1"/>
    </xf>
    <xf numFmtId="221" fontId="56" fillId="55" borderId="44" xfId="0" applyNumberFormat="1" applyFont="1" applyFill="1" applyBorder="1" applyAlignment="1">
      <alignment horizontal="center" vertical="center" wrapText="1"/>
    </xf>
    <xf numFmtId="0" fontId="56" fillId="55" borderId="44" xfId="3103" applyFont="1" applyFill="1" applyBorder="1" applyAlignment="1">
      <alignment horizontal="center" vertical="center" wrapText="1"/>
    </xf>
    <xf numFmtId="4" fontId="56" fillId="55" borderId="44" xfId="0" applyNumberFormat="1" applyFont="1" applyFill="1" applyBorder="1" applyAlignment="1">
      <alignment horizontal="center" vertical="center" wrapText="1"/>
    </xf>
    <xf numFmtId="49" fontId="273" fillId="55" borderId="75" xfId="0" applyNumberFormat="1" applyFont="1" applyFill="1" applyBorder="1" applyAlignment="1">
      <alignment horizontal="center" vertical="center" wrapText="1"/>
    </xf>
    <xf numFmtId="0" fontId="273" fillId="55" borderId="75" xfId="4128" applyFont="1" applyFill="1" applyBorder="1" applyAlignment="1">
      <alignment horizontal="center" vertical="center" wrapText="1"/>
    </xf>
    <xf numFmtId="0" fontId="273" fillId="56" borderId="75" xfId="0" applyFont="1" applyFill="1" applyBorder="1" applyAlignment="1">
      <alignment horizontal="center" vertical="center" wrapText="1"/>
    </xf>
    <xf numFmtId="0" fontId="273" fillId="55" borderId="44" xfId="3103" applyFont="1" applyFill="1" applyBorder="1" applyAlignment="1">
      <alignment horizontal="center" vertical="center" wrapText="1"/>
    </xf>
    <xf numFmtId="49" fontId="273" fillId="0" borderId="69" xfId="0" applyNumberFormat="1" applyFont="1" applyBorder="1" applyAlignment="1">
      <alignment horizontal="center" vertical="center" wrapText="1"/>
    </xf>
    <xf numFmtId="0" fontId="273" fillId="0" borderId="69" xfId="3103" applyFont="1" applyBorder="1" applyAlignment="1">
      <alignment horizontal="center" vertical="center" wrapText="1"/>
    </xf>
    <xf numFmtId="4" fontId="273" fillId="0" borderId="69" xfId="0" applyNumberFormat="1" applyFont="1" applyBorder="1" applyAlignment="1">
      <alignment horizontal="center" vertical="center" wrapText="1"/>
    </xf>
    <xf numFmtId="221" fontId="273" fillId="0" borderId="69" xfId="0" applyNumberFormat="1" applyFont="1" applyBorder="1" applyAlignment="1">
      <alignment horizontal="center" vertical="center" wrapText="1"/>
    </xf>
    <xf numFmtId="2" fontId="273" fillId="0" borderId="44" xfId="0" applyNumberFormat="1" applyFont="1" applyBorder="1" applyAlignment="1">
      <alignment horizontal="center" vertical="center" wrapText="1"/>
    </xf>
    <xf numFmtId="49" fontId="273" fillId="0" borderId="44" xfId="0" applyNumberFormat="1" applyFont="1" applyBorder="1" applyAlignment="1">
      <alignment horizontal="center" vertical="center" wrapText="1"/>
    </xf>
    <xf numFmtId="0" fontId="273" fillId="0" borderId="44" xfId="3103" applyFont="1" applyBorder="1" applyAlignment="1">
      <alignment horizontal="center" vertical="center" wrapText="1"/>
    </xf>
    <xf numFmtId="4" fontId="273" fillId="0" borderId="44" xfId="0" applyNumberFormat="1" applyFont="1" applyBorder="1" applyAlignment="1">
      <alignment horizontal="center" vertical="center" wrapText="1"/>
    </xf>
    <xf numFmtId="221" fontId="273" fillId="0" borderId="44" xfId="0" applyNumberFormat="1" applyFont="1" applyBorder="1" applyAlignment="1">
      <alignment horizontal="center" vertical="center" wrapText="1"/>
    </xf>
    <xf numFmtId="0" fontId="56" fillId="0" borderId="76" xfId="3103" applyFont="1" applyBorder="1" applyAlignment="1">
      <alignment horizontal="center" vertical="center" wrapText="1"/>
    </xf>
    <xf numFmtId="49" fontId="56" fillId="0" borderId="76" xfId="0" applyNumberFormat="1" applyFont="1" applyBorder="1" applyAlignment="1">
      <alignment horizontal="center" vertical="center" wrapText="1"/>
    </xf>
    <xf numFmtId="1" fontId="56" fillId="0" borderId="76" xfId="3103" applyNumberFormat="1" applyFont="1" applyBorder="1" applyAlignment="1">
      <alignment horizontal="center" vertical="center" wrapText="1"/>
    </xf>
    <xf numFmtId="0" fontId="56" fillId="0" borderId="76" xfId="0" applyFont="1" applyBorder="1" applyAlignment="1">
      <alignment horizontal="center" vertical="center" wrapText="1"/>
    </xf>
    <xf numFmtId="49" fontId="273" fillId="0" borderId="44" xfId="3103" applyNumberFormat="1" applyFont="1" applyBorder="1" applyAlignment="1">
      <alignment horizontal="center" vertical="center" wrapText="1"/>
    </xf>
    <xf numFmtId="49" fontId="56" fillId="55" borderId="76" xfId="0" applyNumberFormat="1" applyFont="1" applyFill="1" applyBorder="1" applyAlignment="1">
      <alignment horizontal="center" vertical="center" wrapText="1"/>
    </xf>
    <xf numFmtId="2" fontId="56" fillId="55" borderId="76" xfId="0" applyNumberFormat="1" applyFont="1" applyFill="1" applyBorder="1" applyAlignment="1">
      <alignment horizontal="center" vertical="center" wrapText="1"/>
    </xf>
    <xf numFmtId="0" fontId="56" fillId="55" borderId="76" xfId="0" applyFont="1" applyFill="1" applyBorder="1" applyAlignment="1">
      <alignment horizontal="center" vertical="center" wrapText="1"/>
    </xf>
    <xf numFmtId="0" fontId="56" fillId="55" borderId="76" xfId="3103" applyFont="1" applyFill="1" applyBorder="1" applyAlignment="1">
      <alignment horizontal="center" vertical="center" wrapText="1"/>
    </xf>
    <xf numFmtId="4" fontId="56" fillId="55" borderId="76" xfId="0" applyNumberFormat="1" applyFont="1" applyFill="1" applyBorder="1" applyAlignment="1">
      <alignment horizontal="center" vertical="center" wrapText="1"/>
    </xf>
    <xf numFmtId="221" fontId="56" fillId="55" borderId="76" xfId="0" applyNumberFormat="1" applyFont="1" applyFill="1" applyBorder="1" applyAlignment="1">
      <alignment horizontal="center" vertical="center" wrapText="1"/>
    </xf>
    <xf numFmtId="4" fontId="56" fillId="0" borderId="76" xfId="0" applyNumberFormat="1" applyFont="1" applyBorder="1" applyAlignment="1">
      <alignment horizontal="center" vertical="center" wrapText="1"/>
    </xf>
    <xf numFmtId="221" fontId="56" fillId="0" borderId="76" xfId="0" applyNumberFormat="1" applyFont="1" applyBorder="1" applyAlignment="1">
      <alignment horizontal="center" vertical="center" wrapText="1"/>
    </xf>
    <xf numFmtId="49" fontId="56" fillId="0" borderId="76" xfId="4127" applyNumberFormat="1" applyFont="1" applyBorder="1" applyAlignment="1">
      <alignment horizontal="center" vertical="center" wrapText="1"/>
    </xf>
    <xf numFmtId="0" fontId="56" fillId="0" borderId="76" xfId="4127" applyFont="1" applyBorder="1" applyAlignment="1">
      <alignment horizontal="center" vertical="center" wrapText="1"/>
    </xf>
    <xf numFmtId="4" fontId="56" fillId="0" borderId="76" xfId="4127" applyNumberFormat="1" applyFont="1" applyBorder="1" applyAlignment="1">
      <alignment horizontal="center" vertical="center" wrapText="1"/>
    </xf>
    <xf numFmtId="0" fontId="1" fillId="0" borderId="0" xfId="0" applyFont="1"/>
    <xf numFmtId="2" fontId="273" fillId="0" borderId="76" xfId="0" applyNumberFormat="1" applyFont="1" applyBorder="1" applyAlignment="1">
      <alignment horizontal="center" vertical="center" wrapText="1"/>
    </xf>
    <xf numFmtId="49" fontId="273" fillId="0" borderId="76" xfId="0" applyNumberFormat="1" applyFont="1" applyBorder="1" applyAlignment="1">
      <alignment horizontal="center" vertical="center" wrapText="1"/>
    </xf>
    <xf numFmtId="1" fontId="273" fillId="0" borderId="44" xfId="0" applyNumberFormat="1" applyFont="1" applyBorder="1" applyAlignment="1">
      <alignment horizontal="center" vertical="center" wrapText="1"/>
    </xf>
    <xf numFmtId="0" fontId="273" fillId="0" borderId="76" xfId="0" applyFont="1" applyBorder="1" applyAlignment="1">
      <alignment horizontal="center" vertical="center" wrapText="1"/>
    </xf>
    <xf numFmtId="0" fontId="273" fillId="0" borderId="76" xfId="3103" applyFont="1" applyBorder="1" applyAlignment="1">
      <alignment horizontal="center" vertical="center" wrapText="1"/>
    </xf>
    <xf numFmtId="4" fontId="273" fillId="0" borderId="76" xfId="0" applyNumberFormat="1" applyFont="1" applyBorder="1" applyAlignment="1">
      <alignment horizontal="center" vertical="center" wrapText="1"/>
    </xf>
    <xf numFmtId="221" fontId="273" fillId="0" borderId="76" xfId="0" applyNumberFormat="1" applyFont="1" applyBorder="1" applyAlignment="1">
      <alignment horizontal="center" vertical="center" wrapText="1"/>
    </xf>
    <xf numFmtId="2" fontId="56" fillId="0" borderId="76" xfId="0" applyNumberFormat="1" applyFont="1" applyBorder="1" applyAlignment="1">
      <alignment horizontal="center" vertical="center" wrapText="1"/>
    </xf>
    <xf numFmtId="0" fontId="56" fillId="0" borderId="76" xfId="6683" applyFont="1" applyBorder="1" applyAlignment="1">
      <alignment horizontal="center" vertical="center" wrapText="1"/>
    </xf>
    <xf numFmtId="1" fontId="56" fillId="0" borderId="76" xfId="0" applyNumberFormat="1" applyFont="1" applyBorder="1" applyAlignment="1">
      <alignment horizontal="center" vertical="center" wrapText="1"/>
    </xf>
    <xf numFmtId="0" fontId="273" fillId="0" borderId="52" xfId="0" applyFont="1" applyBorder="1" applyAlignment="1">
      <alignment horizontal="center" vertical="center"/>
    </xf>
    <xf numFmtId="0" fontId="273" fillId="0" borderId="52" xfId="0" applyFont="1" applyBorder="1" applyAlignment="1">
      <alignment horizontal="center" vertical="center" wrapText="1"/>
    </xf>
    <xf numFmtId="2" fontId="273" fillId="0" borderId="52" xfId="0" applyNumberFormat="1" applyFont="1" applyBorder="1" applyAlignment="1">
      <alignment horizontal="center" vertical="center" wrapText="1"/>
    </xf>
    <xf numFmtId="221" fontId="273" fillId="0" borderId="52" xfId="0" applyNumberFormat="1" applyFont="1" applyBorder="1" applyAlignment="1">
      <alignment horizontal="center" vertical="center" wrapText="1"/>
    </xf>
    <xf numFmtId="49" fontId="56" fillId="0" borderId="52" xfId="0" applyNumberFormat="1" applyFont="1" applyBorder="1" applyAlignment="1">
      <alignment horizontal="center" vertical="center"/>
    </xf>
    <xf numFmtId="14" fontId="56" fillId="0" borderId="52" xfId="0" applyNumberFormat="1" applyFont="1" applyBorder="1" applyAlignment="1">
      <alignment horizontal="center" vertical="center"/>
    </xf>
    <xf numFmtId="0" fontId="56" fillId="0" borderId="52" xfId="0" applyFont="1" applyBorder="1" applyAlignment="1">
      <alignment horizontal="center" vertical="center"/>
    </xf>
    <xf numFmtId="2" fontId="56" fillId="0" borderId="52" xfId="0" applyNumberFormat="1" applyFont="1" applyBorder="1" applyAlignment="1">
      <alignment horizontal="center" vertical="center" wrapText="1"/>
    </xf>
    <xf numFmtId="221" fontId="56" fillId="0" borderId="52" xfId="0" applyNumberFormat="1" applyFont="1" applyBorder="1" applyAlignment="1">
      <alignment horizontal="center" vertical="center" wrapText="1"/>
    </xf>
    <xf numFmtId="0" fontId="273" fillId="0" borderId="66" xfId="0" applyFont="1" applyBorder="1" applyAlignment="1">
      <alignment horizontal="center" vertical="center"/>
    </xf>
    <xf numFmtId="0" fontId="273" fillId="0" borderId="66" xfId="0" applyFont="1" applyBorder="1" applyAlignment="1">
      <alignment horizontal="center" vertical="center" wrapText="1"/>
    </xf>
    <xf numFmtId="2" fontId="273" fillId="0" borderId="66" xfId="0" applyNumberFormat="1" applyFont="1" applyBorder="1" applyAlignment="1">
      <alignment horizontal="center" vertical="center" wrapText="1"/>
    </xf>
    <xf numFmtId="221" fontId="273" fillId="0" borderId="66" xfId="0" applyNumberFormat="1" applyFont="1" applyBorder="1" applyAlignment="1">
      <alignment horizontal="center" vertical="center" wrapText="1"/>
    </xf>
    <xf numFmtId="0" fontId="56" fillId="0" borderId="6" xfId="3103" applyFont="1" applyBorder="1" applyAlignment="1">
      <alignment horizontal="center" vertical="center" wrapText="1"/>
    </xf>
    <xf numFmtId="0" fontId="271" fillId="0" borderId="6" xfId="2773" applyFont="1" applyFill="1" applyBorder="1" applyAlignment="1" applyProtection="1">
      <alignment horizontal="center" vertical="center" wrapText="1"/>
    </xf>
    <xf numFmtId="0" fontId="154" fillId="0" borderId="6" xfId="2773" applyFont="1" applyFill="1" applyBorder="1" applyAlignment="1" applyProtection="1">
      <alignment horizontal="center" vertical="center" wrapText="1"/>
    </xf>
    <xf numFmtId="4" fontId="56" fillId="0" borderId="6" xfId="3103" applyNumberFormat="1" applyFont="1" applyBorder="1" applyAlignment="1">
      <alignment horizontal="center" vertical="center" wrapText="1"/>
    </xf>
    <xf numFmtId="2" fontId="56" fillId="0" borderId="70" xfId="0" applyNumberFormat="1" applyFont="1" applyBorder="1" applyAlignment="1">
      <alignment horizontal="center" vertical="center" wrapText="1"/>
    </xf>
    <xf numFmtId="0" fontId="156" fillId="0" borderId="71" xfId="0" applyFont="1" applyBorder="1" applyAlignment="1">
      <alignment horizontal="center" vertical="center" wrapText="1"/>
    </xf>
    <xf numFmtId="0" fontId="156" fillId="0" borderId="71" xfId="0" applyFont="1" applyBorder="1"/>
    <xf numFmtId="0" fontId="56" fillId="0" borderId="73" xfId="3103" applyFont="1" applyBorder="1" applyAlignment="1">
      <alignment horizontal="center" vertical="center" wrapText="1"/>
    </xf>
    <xf numFmtId="0" fontId="156" fillId="0" borderId="74" xfId="0" applyFont="1" applyBorder="1" applyAlignment="1">
      <alignment horizontal="center" vertical="center" wrapText="1"/>
    </xf>
    <xf numFmtId="0" fontId="56" fillId="0" borderId="53" xfId="4129" applyFont="1" applyBorder="1" applyAlignment="1">
      <alignment horizontal="center" vertical="center" wrapText="1"/>
    </xf>
    <xf numFmtId="0" fontId="56" fillId="0" borderId="55" xfId="4129" applyFont="1" applyBorder="1" applyAlignment="1">
      <alignment horizontal="center" vertical="center" wrapText="1"/>
    </xf>
    <xf numFmtId="0" fontId="56" fillId="0" borderId="56" xfId="4129" applyFont="1" applyBorder="1" applyAlignment="1">
      <alignment horizontal="center" vertical="center" wrapText="1"/>
    </xf>
    <xf numFmtId="0" fontId="56" fillId="0" borderId="57" xfId="4129" applyFont="1" applyBorder="1" applyAlignment="1">
      <alignment horizontal="center" vertical="center" wrapText="1"/>
    </xf>
    <xf numFmtId="0" fontId="56" fillId="0" borderId="39" xfId="4129" applyFont="1" applyBorder="1" applyAlignment="1">
      <alignment horizontal="center" vertical="center" wrapText="1"/>
    </xf>
    <xf numFmtId="0" fontId="56" fillId="0" borderId="54" xfId="4129" applyFont="1" applyBorder="1" applyAlignment="1">
      <alignment horizontal="center" vertical="center" wrapText="1"/>
    </xf>
    <xf numFmtId="4" fontId="56" fillId="0" borderId="56" xfId="4129" applyNumberFormat="1" applyFont="1" applyBorder="1" applyAlignment="1">
      <alignment horizontal="center" vertical="center" wrapText="1"/>
    </xf>
    <xf numFmtId="4" fontId="56" fillId="0" borderId="57" xfId="4129" applyNumberFormat="1" applyFont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FFFCC"/>
      <color rgb="FFFFFF99"/>
      <color rgb="FFFFFF00"/>
      <color rgb="FFF8F4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/>
      <sheetData sheetId="10"/>
      <sheetData sheetId="11"/>
      <sheetData sheetId="12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4"/>
  <sheetViews>
    <sheetView tabSelected="1" topLeftCell="A116" zoomScale="82" zoomScaleNormal="82" workbookViewId="0">
      <selection activeCell="L18" sqref="L18"/>
    </sheetView>
  </sheetViews>
  <sheetFormatPr defaultRowHeight="12.75"/>
  <cols>
    <col min="1" max="1" width="7.5703125" style="25" customWidth="1"/>
    <col min="2" max="2" width="9.140625" style="25"/>
    <col min="3" max="3" width="13" style="25" customWidth="1"/>
    <col min="4" max="4" width="55.42578125" style="25" customWidth="1"/>
    <col min="5" max="5" width="26.140625" style="25" customWidth="1"/>
    <col min="6" max="6" width="12.42578125" style="25" customWidth="1"/>
    <col min="7" max="7" width="11.140625" style="122" customWidth="1"/>
    <col min="8" max="8" width="16" style="25" customWidth="1"/>
    <col min="9" max="9" width="16.7109375" style="25" customWidth="1"/>
    <col min="10" max="10" width="15.5703125" style="25" customWidth="1"/>
    <col min="11" max="11" width="21.28515625" style="121" customWidth="1"/>
    <col min="12" max="13" width="16.85546875" style="25" customWidth="1"/>
    <col min="14" max="14" width="16.7109375" style="25" customWidth="1"/>
    <col min="15" max="15" width="13.140625" style="25" customWidth="1"/>
    <col min="16" max="16" width="11.7109375" style="25" customWidth="1"/>
    <col min="17" max="16384" width="9.140625" style="25"/>
  </cols>
  <sheetData>
    <row r="1" spans="1:16">
      <c r="A1" s="23"/>
      <c r="B1" s="23"/>
      <c r="C1" s="23"/>
      <c r="D1" s="23"/>
      <c r="E1" s="23" t="s">
        <v>0</v>
      </c>
      <c r="F1" s="23"/>
      <c r="G1" s="23"/>
      <c r="H1" s="23"/>
      <c r="I1" s="23"/>
      <c r="J1" s="23"/>
      <c r="K1" s="24"/>
      <c r="L1" s="23"/>
      <c r="M1" s="23"/>
      <c r="N1" s="23"/>
      <c r="O1" s="23"/>
      <c r="P1" s="23"/>
    </row>
    <row r="2" spans="1:16" ht="25.5">
      <c r="A2" s="23"/>
      <c r="B2" s="23"/>
      <c r="C2" s="23"/>
      <c r="D2" s="23"/>
      <c r="E2" s="23" t="s">
        <v>272</v>
      </c>
      <c r="F2" s="23"/>
      <c r="G2" s="23"/>
      <c r="H2" s="23"/>
      <c r="I2" s="23"/>
      <c r="J2" s="23"/>
      <c r="K2" s="24"/>
      <c r="L2" s="23"/>
      <c r="M2" s="23"/>
      <c r="N2" s="23"/>
      <c r="O2" s="23"/>
      <c r="P2" s="23"/>
    </row>
    <row r="3" spans="1:16">
      <c r="A3" s="23"/>
      <c r="B3" s="23"/>
      <c r="C3" s="23"/>
      <c r="D3" s="23"/>
      <c r="E3" s="23"/>
      <c r="F3" s="23"/>
      <c r="G3" s="23"/>
      <c r="H3" s="23"/>
      <c r="I3" s="23"/>
      <c r="J3" s="23"/>
      <c r="K3" s="24"/>
      <c r="L3" s="23"/>
      <c r="M3" s="23"/>
      <c r="N3" s="23"/>
      <c r="O3" s="23"/>
      <c r="P3" s="23"/>
    </row>
    <row r="4" spans="1:16">
      <c r="A4" s="23"/>
      <c r="B4" s="250" t="s">
        <v>1</v>
      </c>
      <c r="C4" s="250"/>
      <c r="D4" s="250"/>
      <c r="E4" s="250" t="s">
        <v>2</v>
      </c>
      <c r="F4" s="250"/>
      <c r="G4" s="250"/>
      <c r="H4" s="250"/>
      <c r="I4" s="250"/>
      <c r="J4" s="250"/>
      <c r="K4" s="250"/>
      <c r="L4" s="23"/>
      <c r="M4" s="23"/>
      <c r="N4" s="23"/>
      <c r="O4" s="23"/>
      <c r="P4" s="23"/>
    </row>
    <row r="5" spans="1:16" ht="18.75" customHeight="1">
      <c r="A5" s="23"/>
      <c r="B5" s="250" t="s">
        <v>3</v>
      </c>
      <c r="C5" s="250"/>
      <c r="D5" s="250"/>
      <c r="E5" s="250" t="s">
        <v>4</v>
      </c>
      <c r="F5" s="250"/>
      <c r="G5" s="250"/>
      <c r="H5" s="250"/>
      <c r="I5" s="250"/>
      <c r="J5" s="250"/>
      <c r="K5" s="250"/>
      <c r="L5" s="23"/>
      <c r="M5" s="23"/>
      <c r="N5" s="23"/>
      <c r="O5" s="23"/>
      <c r="P5" s="23"/>
    </row>
    <row r="6" spans="1:16">
      <c r="A6" s="23"/>
      <c r="B6" s="250" t="s">
        <v>5</v>
      </c>
      <c r="C6" s="250"/>
      <c r="D6" s="250"/>
      <c r="E6" s="250" t="s">
        <v>6</v>
      </c>
      <c r="F6" s="250"/>
      <c r="G6" s="250"/>
      <c r="H6" s="250"/>
      <c r="I6" s="250"/>
      <c r="J6" s="250"/>
      <c r="K6" s="250"/>
      <c r="L6" s="23"/>
      <c r="M6" s="23"/>
      <c r="N6" s="23"/>
      <c r="O6" s="23"/>
      <c r="P6" s="23"/>
    </row>
    <row r="7" spans="1:16">
      <c r="A7" s="23"/>
      <c r="B7" s="250" t="s">
        <v>7</v>
      </c>
      <c r="C7" s="250"/>
      <c r="D7" s="250"/>
      <c r="E7" s="251" t="s">
        <v>8</v>
      </c>
      <c r="F7" s="252"/>
      <c r="G7" s="252"/>
      <c r="H7" s="252"/>
      <c r="I7" s="252"/>
      <c r="J7" s="252"/>
      <c r="K7" s="252"/>
      <c r="L7" s="23"/>
      <c r="M7" s="23"/>
      <c r="N7" s="23"/>
      <c r="O7" s="23"/>
      <c r="P7" s="23"/>
    </row>
    <row r="8" spans="1:16">
      <c r="A8" s="23"/>
      <c r="B8" s="250" t="s">
        <v>9</v>
      </c>
      <c r="C8" s="250"/>
      <c r="D8" s="250"/>
      <c r="E8" s="250">
        <v>1655182480</v>
      </c>
      <c r="F8" s="250"/>
      <c r="G8" s="250"/>
      <c r="H8" s="250"/>
      <c r="I8" s="250"/>
      <c r="J8" s="250"/>
      <c r="K8" s="250"/>
      <c r="L8" s="23"/>
      <c r="M8" s="23"/>
      <c r="N8" s="23"/>
      <c r="O8" s="23"/>
      <c r="P8" s="23"/>
    </row>
    <row r="9" spans="1:16">
      <c r="A9" s="23"/>
      <c r="B9" s="250" t="s">
        <v>10</v>
      </c>
      <c r="C9" s="250"/>
      <c r="D9" s="250"/>
      <c r="E9" s="250">
        <v>165501001</v>
      </c>
      <c r="F9" s="250"/>
      <c r="G9" s="250"/>
      <c r="H9" s="250"/>
      <c r="I9" s="250"/>
      <c r="J9" s="250"/>
      <c r="K9" s="250"/>
      <c r="L9" s="23"/>
      <c r="M9" s="23"/>
      <c r="N9" s="23"/>
      <c r="O9" s="23"/>
      <c r="P9" s="23"/>
    </row>
    <row r="10" spans="1:16">
      <c r="A10" s="23"/>
      <c r="B10" s="250" t="s">
        <v>11</v>
      </c>
      <c r="C10" s="250"/>
      <c r="D10" s="250"/>
      <c r="E10" s="250">
        <v>92401000000</v>
      </c>
      <c r="F10" s="250"/>
      <c r="G10" s="250"/>
      <c r="H10" s="250"/>
      <c r="I10" s="250"/>
      <c r="J10" s="250"/>
      <c r="K10" s="250"/>
      <c r="L10" s="23"/>
      <c r="M10" s="23"/>
      <c r="N10" s="23"/>
      <c r="O10" s="23"/>
      <c r="P10" s="23"/>
    </row>
    <row r="11" spans="1:1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4"/>
      <c r="L11" s="23"/>
      <c r="M11" s="23"/>
      <c r="N11" s="23"/>
      <c r="O11" s="23"/>
      <c r="P11" s="23"/>
    </row>
    <row r="12" spans="1:16">
      <c r="A12" s="250" t="s">
        <v>12</v>
      </c>
      <c r="B12" s="250" t="s">
        <v>77</v>
      </c>
      <c r="C12" s="250" t="s">
        <v>13</v>
      </c>
      <c r="D12" s="250" t="s">
        <v>208</v>
      </c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7"/>
      <c r="P12" s="27"/>
    </row>
    <row r="13" spans="1:16" ht="39.75" customHeight="1">
      <c r="A13" s="250"/>
      <c r="B13" s="250"/>
      <c r="C13" s="250"/>
      <c r="D13" s="250" t="s">
        <v>14</v>
      </c>
      <c r="E13" s="250" t="s">
        <v>15</v>
      </c>
      <c r="F13" s="250" t="s">
        <v>16</v>
      </c>
      <c r="G13" s="250"/>
      <c r="H13" s="250" t="s">
        <v>17</v>
      </c>
      <c r="I13" s="250" t="s">
        <v>18</v>
      </c>
      <c r="J13" s="250"/>
      <c r="K13" s="253" t="s">
        <v>19</v>
      </c>
      <c r="L13" s="250" t="s">
        <v>20</v>
      </c>
      <c r="M13" s="250"/>
      <c r="N13" s="250" t="s">
        <v>21</v>
      </c>
      <c r="O13" s="250" t="s">
        <v>22</v>
      </c>
      <c r="P13" s="250" t="s">
        <v>23</v>
      </c>
    </row>
    <row r="14" spans="1:16" ht="84" customHeight="1">
      <c r="A14" s="250"/>
      <c r="B14" s="250"/>
      <c r="C14" s="250"/>
      <c r="D14" s="250"/>
      <c r="E14" s="250"/>
      <c r="F14" s="26" t="s">
        <v>24</v>
      </c>
      <c r="G14" s="26" t="s">
        <v>25</v>
      </c>
      <c r="H14" s="250"/>
      <c r="I14" s="26" t="s">
        <v>26</v>
      </c>
      <c r="J14" s="26" t="s">
        <v>25</v>
      </c>
      <c r="K14" s="253"/>
      <c r="L14" s="26" t="s">
        <v>27</v>
      </c>
      <c r="M14" s="26" t="s">
        <v>28</v>
      </c>
      <c r="N14" s="250"/>
      <c r="O14" s="250"/>
      <c r="P14" s="250"/>
    </row>
    <row r="15" spans="1:16" s="28" customFormat="1" ht="15" customHeight="1">
      <c r="A15" s="250" t="s">
        <v>124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</row>
    <row r="16" spans="1:16" s="28" customFormat="1" ht="41.25" customHeight="1">
      <c r="A16" s="29">
        <v>1</v>
      </c>
      <c r="B16" s="30" t="s">
        <v>113</v>
      </c>
      <c r="C16" s="31" t="s">
        <v>117</v>
      </c>
      <c r="D16" s="32" t="s">
        <v>125</v>
      </c>
      <c r="E16" s="33" t="s">
        <v>85</v>
      </c>
      <c r="F16" s="34" t="s">
        <v>68</v>
      </c>
      <c r="G16" s="32" t="str">
        <f>IFERROR(VLOOKUP(F16,'[1]код океи'!$B$2:$C$511,2,FALSE)," ")</f>
        <v>Условная единица</v>
      </c>
      <c r="H16" s="35">
        <v>1</v>
      </c>
      <c r="I16" s="36">
        <v>80000000000</v>
      </c>
      <c r="J16" s="32" t="s">
        <v>115</v>
      </c>
      <c r="K16" s="34">
        <v>169080</v>
      </c>
      <c r="L16" s="37">
        <v>46023</v>
      </c>
      <c r="M16" s="37">
        <v>46357</v>
      </c>
      <c r="N16" s="32" t="s">
        <v>110</v>
      </c>
      <c r="O16" s="32" t="s">
        <v>74</v>
      </c>
      <c r="P16" s="32" t="s">
        <v>74</v>
      </c>
    </row>
    <row r="17" spans="1:17" s="28" customFormat="1" ht="41.25" customHeight="1">
      <c r="A17" s="38">
        <v>2</v>
      </c>
      <c r="B17" s="30" t="s">
        <v>113</v>
      </c>
      <c r="C17" s="31" t="s">
        <v>117</v>
      </c>
      <c r="D17" s="32" t="s">
        <v>125</v>
      </c>
      <c r="E17" s="33" t="s">
        <v>85</v>
      </c>
      <c r="F17" s="34" t="s">
        <v>68</v>
      </c>
      <c r="G17" s="32" t="str">
        <f>IFERROR(VLOOKUP(F17,'[1]код океи'!$B$2:$C$511,2,FALSE)," ")</f>
        <v>Условная единица</v>
      </c>
      <c r="H17" s="35">
        <v>1</v>
      </c>
      <c r="I17" s="34" t="s">
        <v>71</v>
      </c>
      <c r="J17" s="32" t="str">
        <f>IFERROR(VLOOKUP(I17,[2]регион!$A$1:$B$86,2,0)," ")</f>
        <v>Удмуртская</v>
      </c>
      <c r="K17" s="34">
        <v>1018017</v>
      </c>
      <c r="L17" s="37">
        <v>46023</v>
      </c>
      <c r="M17" s="37">
        <v>46357</v>
      </c>
      <c r="N17" s="32" t="s">
        <v>110</v>
      </c>
      <c r="O17" s="32" t="s">
        <v>74</v>
      </c>
      <c r="P17" s="32" t="s">
        <v>74</v>
      </c>
    </row>
    <row r="18" spans="1:17" s="28" customFormat="1" ht="41.25" customHeight="1">
      <c r="A18" s="38">
        <v>3</v>
      </c>
      <c r="B18" s="30" t="s">
        <v>113</v>
      </c>
      <c r="C18" s="31" t="s">
        <v>117</v>
      </c>
      <c r="D18" s="32" t="s">
        <v>125</v>
      </c>
      <c r="E18" s="33" t="s">
        <v>85</v>
      </c>
      <c r="F18" s="34" t="s">
        <v>68</v>
      </c>
      <c r="G18" s="32" t="str">
        <f>IFERROR(VLOOKUP(F18,'[1]код океи'!$B$2:$C$511,2,FALSE)," ")</f>
        <v>Условная единица</v>
      </c>
      <c r="H18" s="35">
        <v>1</v>
      </c>
      <c r="I18" s="39">
        <v>65000000000</v>
      </c>
      <c r="J18" s="32" t="s">
        <v>116</v>
      </c>
      <c r="K18" s="40">
        <v>192960</v>
      </c>
      <c r="L18" s="37">
        <v>46023</v>
      </c>
      <c r="M18" s="37">
        <v>46357</v>
      </c>
      <c r="N18" s="32" t="s">
        <v>110</v>
      </c>
      <c r="O18" s="32" t="s">
        <v>74</v>
      </c>
      <c r="P18" s="32" t="s">
        <v>74</v>
      </c>
    </row>
    <row r="19" spans="1:17" s="28" customFormat="1" ht="41.25" customHeight="1">
      <c r="A19" s="29">
        <v>4</v>
      </c>
      <c r="B19" s="30" t="s">
        <v>113</v>
      </c>
      <c r="C19" s="31" t="s">
        <v>117</v>
      </c>
      <c r="D19" s="32" t="s">
        <v>125</v>
      </c>
      <c r="E19" s="33" t="s">
        <v>85</v>
      </c>
      <c r="F19" s="34" t="s">
        <v>68</v>
      </c>
      <c r="G19" s="32" t="str">
        <f>IFERROR(VLOOKUP(F19,'[1]код океи'!$B$2:$C$511,2,FALSE)," ")</f>
        <v>Условная единица</v>
      </c>
      <c r="H19" s="35">
        <v>1</v>
      </c>
      <c r="I19" s="34" t="s">
        <v>70</v>
      </c>
      <c r="J19" s="32" t="str">
        <f>IFERROR(VLOOKUP(I19,[2]регион!$A$1:$B$86,2,0)," ")</f>
        <v>Татарстан</v>
      </c>
      <c r="K19" s="34">
        <v>233640</v>
      </c>
      <c r="L19" s="37">
        <v>46023</v>
      </c>
      <c r="M19" s="37">
        <v>46357</v>
      </c>
      <c r="N19" s="32" t="s">
        <v>110</v>
      </c>
      <c r="O19" s="32" t="s">
        <v>74</v>
      </c>
      <c r="P19" s="32" t="s">
        <v>74</v>
      </c>
    </row>
    <row r="20" spans="1:17" s="28" customFormat="1" ht="41.25" customHeight="1">
      <c r="A20" s="38">
        <v>5</v>
      </c>
      <c r="B20" s="30" t="s">
        <v>113</v>
      </c>
      <c r="C20" s="31" t="s">
        <v>117</v>
      </c>
      <c r="D20" s="32" t="s">
        <v>125</v>
      </c>
      <c r="E20" s="33" t="s">
        <v>85</v>
      </c>
      <c r="F20" s="34" t="s">
        <v>68</v>
      </c>
      <c r="G20" s="32" t="str">
        <f>IFERROR(VLOOKUP(F20,'[1]код океи'!$B$2:$C$511,2,FALSE)," ")</f>
        <v>Условная единица</v>
      </c>
      <c r="H20" s="35">
        <v>1</v>
      </c>
      <c r="I20" s="41">
        <v>33000000000</v>
      </c>
      <c r="J20" s="32" t="s">
        <v>127</v>
      </c>
      <c r="K20" s="34">
        <v>810360</v>
      </c>
      <c r="L20" s="37">
        <v>46023</v>
      </c>
      <c r="M20" s="37">
        <v>46357</v>
      </c>
      <c r="N20" s="32" t="s">
        <v>110</v>
      </c>
      <c r="O20" s="32" t="s">
        <v>74</v>
      </c>
      <c r="P20" s="32" t="s">
        <v>74</v>
      </c>
    </row>
    <row r="21" spans="1:17" s="28" customFormat="1" ht="41.25" customHeight="1">
      <c r="A21" s="38">
        <v>6</v>
      </c>
      <c r="B21" s="30" t="s">
        <v>113</v>
      </c>
      <c r="C21" s="31" t="s">
        <v>117</v>
      </c>
      <c r="D21" s="32" t="s">
        <v>125</v>
      </c>
      <c r="E21" s="33" t="s">
        <v>85</v>
      </c>
      <c r="F21" s="34" t="s">
        <v>68</v>
      </c>
      <c r="G21" s="32" t="str">
        <f>IFERROR(VLOOKUP(F21,'[1]код океи'!$B$2:$C$511,2,FALSE)," ")</f>
        <v>Условная единица</v>
      </c>
      <c r="H21" s="35">
        <v>1</v>
      </c>
      <c r="I21" s="34" t="s">
        <v>70</v>
      </c>
      <c r="J21" s="32" t="str">
        <f>IFERROR(VLOOKUP(I21,[2]регион!$A$1:$B$86,2,0)," ")</f>
        <v>Татарстан</v>
      </c>
      <c r="K21" s="34">
        <v>610296</v>
      </c>
      <c r="L21" s="37">
        <v>46023</v>
      </c>
      <c r="M21" s="37">
        <v>46357</v>
      </c>
      <c r="N21" s="32" t="s">
        <v>110</v>
      </c>
      <c r="O21" s="32" t="s">
        <v>74</v>
      </c>
      <c r="P21" s="32" t="s">
        <v>74</v>
      </c>
    </row>
    <row r="22" spans="1:17" s="28" customFormat="1" ht="41.25" customHeight="1">
      <c r="A22" s="29">
        <v>7</v>
      </c>
      <c r="B22" s="30" t="s">
        <v>113</v>
      </c>
      <c r="C22" s="31" t="s">
        <v>117</v>
      </c>
      <c r="D22" s="32" t="s">
        <v>125</v>
      </c>
      <c r="E22" s="33" t="s">
        <v>85</v>
      </c>
      <c r="F22" s="34" t="s">
        <v>68</v>
      </c>
      <c r="G22" s="32" t="str">
        <f>IFERROR(VLOOKUP(F22,'[1]код океи'!$B$2:$C$511,2,FALSE)," ")</f>
        <v>Условная единица</v>
      </c>
      <c r="H22" s="35">
        <v>1</v>
      </c>
      <c r="I22" s="36">
        <v>97000000000</v>
      </c>
      <c r="J22" s="36" t="s">
        <v>114</v>
      </c>
      <c r="K22" s="34">
        <v>435751.2</v>
      </c>
      <c r="L22" s="37">
        <v>46023</v>
      </c>
      <c r="M22" s="37">
        <v>46357</v>
      </c>
      <c r="N22" s="32" t="s">
        <v>110</v>
      </c>
      <c r="O22" s="32" t="s">
        <v>74</v>
      </c>
      <c r="P22" s="32" t="s">
        <v>74</v>
      </c>
    </row>
    <row r="23" spans="1:17" s="28" customFormat="1" ht="41.25" customHeight="1">
      <c r="A23" s="38">
        <v>8</v>
      </c>
      <c r="B23" s="30" t="s">
        <v>113</v>
      </c>
      <c r="C23" s="31" t="s">
        <v>117</v>
      </c>
      <c r="D23" s="32" t="s">
        <v>125</v>
      </c>
      <c r="E23" s="33" t="s">
        <v>85</v>
      </c>
      <c r="F23" s="34" t="s">
        <v>68</v>
      </c>
      <c r="G23" s="32" t="str">
        <f>IFERROR(VLOOKUP(F23,'[1]код океи'!$B$2:$C$511,2,FALSE)," ")</f>
        <v>Условная единица</v>
      </c>
      <c r="H23" s="35">
        <v>1</v>
      </c>
      <c r="I23" s="34" t="s">
        <v>70</v>
      </c>
      <c r="J23" s="32" t="str">
        <f>IFERROR(VLOOKUP(I23,[2]регион!$A$1:$B$86,2,0)," ")</f>
        <v>Татарстан</v>
      </c>
      <c r="K23" s="34">
        <v>3603833.28</v>
      </c>
      <c r="L23" s="37">
        <v>46023</v>
      </c>
      <c r="M23" s="37">
        <v>46357</v>
      </c>
      <c r="N23" s="32" t="s">
        <v>110</v>
      </c>
      <c r="O23" s="32" t="s">
        <v>74</v>
      </c>
      <c r="P23" s="32" t="s">
        <v>74</v>
      </c>
    </row>
    <row r="24" spans="1:17" s="48" customFormat="1" ht="54" customHeight="1">
      <c r="A24" s="38">
        <v>9</v>
      </c>
      <c r="B24" s="42" t="s">
        <v>131</v>
      </c>
      <c r="C24" s="42" t="s">
        <v>132</v>
      </c>
      <c r="D24" s="43" t="s">
        <v>133</v>
      </c>
      <c r="E24" s="43" t="s">
        <v>92</v>
      </c>
      <c r="F24" s="42" t="s">
        <v>68</v>
      </c>
      <c r="G24" s="44" t="str">
        <f>IFERROR(VLOOKUP(F24,'[1]код океи'!$B$2:$C$511,2,FALSE)," ")</f>
        <v>Условная единица</v>
      </c>
      <c r="H24" s="45">
        <v>1</v>
      </c>
      <c r="I24" s="42" t="s">
        <v>70</v>
      </c>
      <c r="J24" s="44" t="str">
        <f>IFERROR(VLOOKUP(I24,[1]регион!$A$1:$B$86,2,0)," ")</f>
        <v>Татарстан</v>
      </c>
      <c r="K24" s="46">
        <v>1062420</v>
      </c>
      <c r="L24" s="47">
        <v>46023</v>
      </c>
      <c r="M24" s="47">
        <v>47088</v>
      </c>
      <c r="N24" s="44" t="s">
        <v>110</v>
      </c>
      <c r="O24" s="44" t="s">
        <v>74</v>
      </c>
      <c r="P24" s="44" t="s">
        <v>30</v>
      </c>
    </row>
    <row r="25" spans="1:17" s="48" customFormat="1" ht="54" customHeight="1">
      <c r="A25" s="29">
        <v>10</v>
      </c>
      <c r="B25" s="50" t="s">
        <v>198</v>
      </c>
      <c r="C25" s="50" t="s">
        <v>199</v>
      </c>
      <c r="D25" s="51" t="s">
        <v>200</v>
      </c>
      <c r="E25" s="51" t="s">
        <v>100</v>
      </c>
      <c r="F25" s="52">
        <v>876</v>
      </c>
      <c r="G25" s="53" t="s">
        <v>75</v>
      </c>
      <c r="H25" s="49">
        <v>1</v>
      </c>
      <c r="I25" s="50" t="s">
        <v>71</v>
      </c>
      <c r="J25" s="53" t="s">
        <v>86</v>
      </c>
      <c r="K25" s="54">
        <v>251073.85</v>
      </c>
      <c r="L25" s="55">
        <v>46023</v>
      </c>
      <c r="M25" s="55">
        <v>46357</v>
      </c>
      <c r="N25" s="53" t="s">
        <v>110</v>
      </c>
      <c r="O25" s="53" t="s">
        <v>74</v>
      </c>
      <c r="P25" s="53" t="s">
        <v>30</v>
      </c>
    </row>
    <row r="26" spans="1:17" s="48" customFormat="1" ht="54" customHeight="1">
      <c r="A26" s="38">
        <v>11</v>
      </c>
      <c r="B26" s="50" t="s">
        <v>37</v>
      </c>
      <c r="C26" s="50" t="s">
        <v>38</v>
      </c>
      <c r="D26" s="51" t="s">
        <v>206</v>
      </c>
      <c r="E26" s="51" t="s">
        <v>92</v>
      </c>
      <c r="F26" s="52" t="s">
        <v>68</v>
      </c>
      <c r="G26" s="53" t="s">
        <v>75</v>
      </c>
      <c r="H26" s="49">
        <v>1</v>
      </c>
      <c r="I26" s="50" t="s">
        <v>70</v>
      </c>
      <c r="J26" s="53" t="s">
        <v>73</v>
      </c>
      <c r="K26" s="54">
        <v>150000</v>
      </c>
      <c r="L26" s="55">
        <v>46023</v>
      </c>
      <c r="M26" s="55">
        <v>46357</v>
      </c>
      <c r="N26" s="53" t="s">
        <v>110</v>
      </c>
      <c r="O26" s="53" t="s">
        <v>74</v>
      </c>
      <c r="P26" s="53" t="s">
        <v>105</v>
      </c>
    </row>
    <row r="27" spans="1:17" s="48" customFormat="1" ht="54" customHeight="1">
      <c r="A27" s="38">
        <v>12</v>
      </c>
      <c r="B27" s="50" t="s">
        <v>54</v>
      </c>
      <c r="C27" s="50" t="s">
        <v>55</v>
      </c>
      <c r="D27" s="51" t="s">
        <v>61</v>
      </c>
      <c r="E27" s="51" t="s">
        <v>85</v>
      </c>
      <c r="F27" s="52" t="s">
        <v>68</v>
      </c>
      <c r="G27" s="53" t="s">
        <v>75</v>
      </c>
      <c r="H27" s="49">
        <v>1</v>
      </c>
      <c r="I27" s="50" t="s">
        <v>70</v>
      </c>
      <c r="J27" s="53" t="s">
        <v>73</v>
      </c>
      <c r="K27" s="54">
        <v>1087629.72</v>
      </c>
      <c r="L27" s="55">
        <v>46023</v>
      </c>
      <c r="M27" s="55">
        <v>46357</v>
      </c>
      <c r="N27" s="53" t="s">
        <v>110</v>
      </c>
      <c r="O27" s="53" t="s">
        <v>74</v>
      </c>
      <c r="P27" s="53" t="s">
        <v>105</v>
      </c>
    </row>
    <row r="28" spans="1:17" s="48" customFormat="1" ht="54" customHeight="1">
      <c r="A28" s="29">
        <v>13</v>
      </c>
      <c r="B28" s="49" t="s">
        <v>146</v>
      </c>
      <c r="C28" s="49" t="s">
        <v>185</v>
      </c>
      <c r="D28" s="49" t="s">
        <v>186</v>
      </c>
      <c r="E28" s="56" t="s">
        <v>85</v>
      </c>
      <c r="F28" s="49" t="s">
        <v>29</v>
      </c>
      <c r="G28" s="49" t="s">
        <v>29</v>
      </c>
      <c r="H28" s="49" t="s">
        <v>29</v>
      </c>
      <c r="I28" s="49">
        <v>92000000000</v>
      </c>
      <c r="J28" s="53" t="s">
        <v>73</v>
      </c>
      <c r="K28" s="57">
        <v>300000</v>
      </c>
      <c r="L28" s="55">
        <v>46023</v>
      </c>
      <c r="M28" s="55">
        <v>46357</v>
      </c>
      <c r="N28" s="49" t="s">
        <v>110</v>
      </c>
      <c r="O28" s="49" t="s">
        <v>74</v>
      </c>
      <c r="P28" s="49" t="s">
        <v>74</v>
      </c>
    </row>
    <row r="29" spans="1:17" s="48" customFormat="1" ht="54" customHeight="1">
      <c r="A29" s="38">
        <v>14</v>
      </c>
      <c r="B29" s="49" t="s">
        <v>146</v>
      </c>
      <c r="C29" s="49" t="s">
        <v>185</v>
      </c>
      <c r="D29" s="49" t="s">
        <v>187</v>
      </c>
      <c r="E29" s="56" t="s">
        <v>85</v>
      </c>
      <c r="F29" s="49" t="s">
        <v>29</v>
      </c>
      <c r="G29" s="49" t="s">
        <v>29</v>
      </c>
      <c r="H29" s="49" t="s">
        <v>29</v>
      </c>
      <c r="I29" s="49">
        <v>92000000000</v>
      </c>
      <c r="J29" s="53" t="s">
        <v>73</v>
      </c>
      <c r="K29" s="57">
        <v>200000</v>
      </c>
      <c r="L29" s="55">
        <v>46023</v>
      </c>
      <c r="M29" s="55">
        <v>46357</v>
      </c>
      <c r="N29" s="49" t="s">
        <v>110</v>
      </c>
      <c r="O29" s="49" t="s">
        <v>74</v>
      </c>
      <c r="P29" s="49" t="s">
        <v>74</v>
      </c>
    </row>
    <row r="30" spans="1:17" ht="45" customHeight="1">
      <c r="A30" s="38">
        <v>15</v>
      </c>
      <c r="B30" s="143" t="s">
        <v>175</v>
      </c>
      <c r="C30" s="143" t="s">
        <v>174</v>
      </c>
      <c r="D30" s="144" t="s">
        <v>168</v>
      </c>
      <c r="E30" s="144" t="s">
        <v>85</v>
      </c>
      <c r="F30" s="144">
        <v>796</v>
      </c>
      <c r="G30" s="144" t="s">
        <v>129</v>
      </c>
      <c r="H30" s="144">
        <v>34</v>
      </c>
      <c r="I30" s="145" t="s">
        <v>70</v>
      </c>
      <c r="J30" s="146" t="s">
        <v>73</v>
      </c>
      <c r="K30" s="147">
        <v>8858126.5899999999</v>
      </c>
      <c r="L30" s="148">
        <v>46023</v>
      </c>
      <c r="M30" s="148">
        <v>46082</v>
      </c>
      <c r="N30" s="144" t="s">
        <v>197</v>
      </c>
      <c r="O30" s="144" t="s">
        <v>30</v>
      </c>
      <c r="P30" s="144" t="s">
        <v>74</v>
      </c>
      <c r="Q30" s="25" t="s">
        <v>218</v>
      </c>
    </row>
    <row r="31" spans="1:17" ht="45" customHeight="1">
      <c r="A31" s="29">
        <v>16</v>
      </c>
      <c r="B31" s="143" t="s">
        <v>175</v>
      </c>
      <c r="C31" s="143" t="s">
        <v>174</v>
      </c>
      <c r="D31" s="144" t="s">
        <v>196</v>
      </c>
      <c r="E31" s="144" t="s">
        <v>85</v>
      </c>
      <c r="F31" s="144">
        <v>796</v>
      </c>
      <c r="G31" s="144" t="s">
        <v>129</v>
      </c>
      <c r="H31" s="144">
        <v>19</v>
      </c>
      <c r="I31" s="145" t="s">
        <v>70</v>
      </c>
      <c r="J31" s="146" t="s">
        <v>73</v>
      </c>
      <c r="K31" s="147">
        <v>11878038.68</v>
      </c>
      <c r="L31" s="148">
        <v>46023</v>
      </c>
      <c r="M31" s="148">
        <v>46082</v>
      </c>
      <c r="N31" s="144" t="s">
        <v>197</v>
      </c>
      <c r="O31" s="144" t="s">
        <v>30</v>
      </c>
      <c r="P31" s="144" t="s">
        <v>74</v>
      </c>
      <c r="Q31" s="25" t="s">
        <v>218</v>
      </c>
    </row>
    <row r="32" spans="1:17" ht="45" customHeight="1">
      <c r="A32" s="38">
        <v>17</v>
      </c>
      <c r="B32" s="143" t="s">
        <v>194</v>
      </c>
      <c r="C32" s="143" t="s">
        <v>193</v>
      </c>
      <c r="D32" s="144" t="s">
        <v>173</v>
      </c>
      <c r="E32" s="144" t="s">
        <v>85</v>
      </c>
      <c r="F32" s="144" t="s">
        <v>68</v>
      </c>
      <c r="G32" s="144" t="s">
        <v>75</v>
      </c>
      <c r="H32" s="144">
        <v>1</v>
      </c>
      <c r="I32" s="145" t="s">
        <v>70</v>
      </c>
      <c r="J32" s="146" t="s">
        <v>73</v>
      </c>
      <c r="K32" s="147">
        <v>116550</v>
      </c>
      <c r="L32" s="148">
        <v>46023</v>
      </c>
      <c r="M32" s="148">
        <v>46023</v>
      </c>
      <c r="N32" s="144" t="s">
        <v>110</v>
      </c>
      <c r="O32" s="144" t="s">
        <v>74</v>
      </c>
      <c r="P32" s="144" t="s">
        <v>74</v>
      </c>
      <c r="Q32" s="25" t="s">
        <v>218</v>
      </c>
    </row>
    <row r="33" spans="1:17" s="48" customFormat="1" ht="54" customHeight="1">
      <c r="A33" s="38">
        <v>18</v>
      </c>
      <c r="B33" s="42" t="s">
        <v>31</v>
      </c>
      <c r="C33" s="42" t="s">
        <v>134</v>
      </c>
      <c r="D33" s="45" t="s">
        <v>93</v>
      </c>
      <c r="E33" s="43" t="s">
        <v>64</v>
      </c>
      <c r="F33" s="60" t="s">
        <v>68</v>
      </c>
      <c r="G33" s="61" t="s">
        <v>75</v>
      </c>
      <c r="H33" s="62">
        <v>1</v>
      </c>
      <c r="I33" s="42" t="s">
        <v>70</v>
      </c>
      <c r="J33" s="44" t="str">
        <f>IFERROR(VLOOKUP(I33,[2]регион!$A$1:$B$86,2,0)," ")</f>
        <v>Татарстан</v>
      </c>
      <c r="K33" s="46">
        <v>466020</v>
      </c>
      <c r="L33" s="47">
        <v>46023</v>
      </c>
      <c r="M33" s="47">
        <v>46357</v>
      </c>
      <c r="N33" s="44" t="s">
        <v>110</v>
      </c>
      <c r="O33" s="45" t="s">
        <v>74</v>
      </c>
      <c r="P33" s="44" t="s">
        <v>30</v>
      </c>
    </row>
    <row r="34" spans="1:17" s="48" customFormat="1" ht="54" customHeight="1">
      <c r="A34" s="29">
        <v>19</v>
      </c>
      <c r="B34" s="42" t="s">
        <v>31</v>
      </c>
      <c r="C34" s="42" t="s">
        <v>134</v>
      </c>
      <c r="D34" s="43" t="s">
        <v>93</v>
      </c>
      <c r="E34" s="43" t="s">
        <v>64</v>
      </c>
      <c r="F34" s="60" t="s">
        <v>68</v>
      </c>
      <c r="G34" s="61" t="s">
        <v>75</v>
      </c>
      <c r="H34" s="62">
        <v>1</v>
      </c>
      <c r="I34" s="42" t="s">
        <v>71</v>
      </c>
      <c r="J34" s="44" t="str">
        <f>IFERROR(VLOOKUP(I34,[2]регион!$A$1:$B$86,2,0)," ")</f>
        <v>Удмуртская</v>
      </c>
      <c r="K34" s="46">
        <v>151920</v>
      </c>
      <c r="L34" s="47">
        <v>46023</v>
      </c>
      <c r="M34" s="47">
        <v>46357</v>
      </c>
      <c r="N34" s="44" t="s">
        <v>110</v>
      </c>
      <c r="O34" s="45" t="s">
        <v>74</v>
      </c>
      <c r="P34" s="44" t="s">
        <v>30</v>
      </c>
    </row>
    <row r="35" spans="1:17" ht="47.25" customHeight="1">
      <c r="A35" s="38">
        <v>20</v>
      </c>
      <c r="B35" s="63" t="s">
        <v>40</v>
      </c>
      <c r="C35" s="63" t="s">
        <v>41</v>
      </c>
      <c r="D35" s="64" t="s">
        <v>56</v>
      </c>
      <c r="E35" s="65" t="s">
        <v>85</v>
      </c>
      <c r="F35" s="26" t="s">
        <v>29</v>
      </c>
      <c r="G35" s="26" t="s">
        <v>29</v>
      </c>
      <c r="H35" s="26" t="s">
        <v>29</v>
      </c>
      <c r="I35" s="63" t="s">
        <v>70</v>
      </c>
      <c r="J35" s="66" t="str">
        <f>IFERROR(VLOOKUP(I35,[1]регион!$A$1:$B$86,2,0)," ")</f>
        <v>Татарстан</v>
      </c>
      <c r="K35" s="131">
        <v>139570.68</v>
      </c>
      <c r="L35" s="68">
        <v>46024</v>
      </c>
      <c r="M35" s="68">
        <v>46357</v>
      </c>
      <c r="N35" s="38" t="s">
        <v>126</v>
      </c>
      <c r="O35" s="38" t="s">
        <v>30</v>
      </c>
      <c r="P35" s="69" t="s">
        <v>30</v>
      </c>
    </row>
    <row r="36" spans="1:17" ht="47.25" customHeight="1">
      <c r="A36" s="38">
        <v>21</v>
      </c>
      <c r="B36" s="50" t="s">
        <v>40</v>
      </c>
      <c r="C36" s="50" t="s">
        <v>41</v>
      </c>
      <c r="D36" s="51" t="s">
        <v>56</v>
      </c>
      <c r="E36" s="56" t="s">
        <v>85</v>
      </c>
      <c r="F36" s="49" t="s">
        <v>29</v>
      </c>
      <c r="G36" s="49" t="s">
        <v>29</v>
      </c>
      <c r="H36" s="49" t="s">
        <v>29</v>
      </c>
      <c r="I36" s="80">
        <v>94000000000</v>
      </c>
      <c r="J36" s="53" t="s">
        <v>86</v>
      </c>
      <c r="K36" s="132">
        <v>154309.29</v>
      </c>
      <c r="L36" s="55">
        <v>46024</v>
      </c>
      <c r="M36" s="55">
        <v>46357</v>
      </c>
      <c r="N36" s="49" t="s">
        <v>126</v>
      </c>
      <c r="O36" s="49" t="s">
        <v>30</v>
      </c>
      <c r="P36" s="53" t="s">
        <v>30</v>
      </c>
    </row>
    <row r="37" spans="1:17" ht="42.75" customHeight="1">
      <c r="A37" s="29">
        <v>22</v>
      </c>
      <c r="B37" s="144" t="s">
        <v>34</v>
      </c>
      <c r="C37" s="144" t="s">
        <v>150</v>
      </c>
      <c r="D37" s="144" t="s">
        <v>151</v>
      </c>
      <c r="E37" s="154" t="s">
        <v>85</v>
      </c>
      <c r="F37" s="155" t="s">
        <v>29</v>
      </c>
      <c r="G37" s="156" t="s">
        <v>29</v>
      </c>
      <c r="H37" s="157" t="s">
        <v>29</v>
      </c>
      <c r="I37" s="158" t="s">
        <v>70</v>
      </c>
      <c r="J37" s="159" t="str">
        <f>IFERROR(VLOOKUP(I37,[1]регион!$A$1:$B$86,2,0)," ")</f>
        <v>Татарстан</v>
      </c>
      <c r="K37" s="147">
        <v>376000</v>
      </c>
      <c r="L37" s="148">
        <v>46023</v>
      </c>
      <c r="M37" s="148">
        <v>46387</v>
      </c>
      <c r="N37" s="144" t="s">
        <v>110</v>
      </c>
      <c r="O37" s="144" t="s">
        <v>74</v>
      </c>
      <c r="P37" s="144" t="s">
        <v>74</v>
      </c>
      <c r="Q37" s="153" t="s">
        <v>218</v>
      </c>
    </row>
    <row r="38" spans="1:17" ht="42.75" customHeight="1">
      <c r="A38" s="38">
        <v>23</v>
      </c>
      <c r="B38" s="74" t="s">
        <v>88</v>
      </c>
      <c r="C38" s="74" t="s">
        <v>152</v>
      </c>
      <c r="D38" s="51" t="s">
        <v>153</v>
      </c>
      <c r="E38" s="70" t="s">
        <v>85</v>
      </c>
      <c r="F38" s="71" t="s">
        <v>29</v>
      </c>
      <c r="G38" s="72" t="s">
        <v>29</v>
      </c>
      <c r="H38" s="73" t="s">
        <v>29</v>
      </c>
      <c r="I38" s="50" t="s">
        <v>70</v>
      </c>
      <c r="J38" s="53" t="str">
        <f>IFERROR(VLOOKUP(I38,[1]регион!$A$1:$B$86,2,0)," ")</f>
        <v>Татарстан</v>
      </c>
      <c r="K38" s="54">
        <v>164000</v>
      </c>
      <c r="L38" s="55">
        <v>46023</v>
      </c>
      <c r="M38" s="55">
        <v>46387</v>
      </c>
      <c r="N38" s="53" t="s">
        <v>110</v>
      </c>
      <c r="O38" s="49" t="s">
        <v>74</v>
      </c>
      <c r="P38" s="53" t="s">
        <v>74</v>
      </c>
    </row>
    <row r="39" spans="1:17" ht="45" customHeight="1">
      <c r="A39" s="38">
        <v>24</v>
      </c>
      <c r="B39" s="42" t="s">
        <v>88</v>
      </c>
      <c r="C39" s="42" t="s">
        <v>87</v>
      </c>
      <c r="D39" s="45" t="s">
        <v>101</v>
      </c>
      <c r="E39" s="75" t="s">
        <v>85</v>
      </c>
      <c r="F39" s="42" t="s">
        <v>68</v>
      </c>
      <c r="G39" s="44" t="s">
        <v>75</v>
      </c>
      <c r="H39" s="45">
        <v>1</v>
      </c>
      <c r="I39" s="42" t="s">
        <v>70</v>
      </c>
      <c r="J39" s="44" t="s">
        <v>73</v>
      </c>
      <c r="K39" s="76">
        <v>329475.13</v>
      </c>
      <c r="L39" s="47">
        <v>46023</v>
      </c>
      <c r="M39" s="47">
        <v>46357</v>
      </c>
      <c r="N39" s="45" t="s">
        <v>110</v>
      </c>
      <c r="O39" s="45" t="s">
        <v>74</v>
      </c>
      <c r="P39" s="45" t="s">
        <v>30</v>
      </c>
    </row>
    <row r="40" spans="1:17" ht="45" customHeight="1">
      <c r="A40" s="29">
        <v>25</v>
      </c>
      <c r="B40" s="58" t="s">
        <v>32</v>
      </c>
      <c r="C40" s="58" t="s">
        <v>33</v>
      </c>
      <c r="D40" s="49" t="s">
        <v>91</v>
      </c>
      <c r="E40" s="49" t="s">
        <v>85</v>
      </c>
      <c r="F40" s="49" t="s">
        <v>67</v>
      </c>
      <c r="G40" s="49" t="s">
        <v>129</v>
      </c>
      <c r="H40" s="49">
        <v>107</v>
      </c>
      <c r="I40" s="80" t="s">
        <v>70</v>
      </c>
      <c r="J40" s="51" t="s">
        <v>73</v>
      </c>
      <c r="K40" s="59">
        <v>308000</v>
      </c>
      <c r="L40" s="55">
        <v>46023</v>
      </c>
      <c r="M40" s="55">
        <v>46357</v>
      </c>
      <c r="N40" s="49" t="s">
        <v>110</v>
      </c>
      <c r="O40" s="49" t="s">
        <v>74</v>
      </c>
      <c r="P40" s="49" t="s">
        <v>30</v>
      </c>
    </row>
    <row r="41" spans="1:17" ht="45" customHeight="1">
      <c r="A41" s="38">
        <v>26</v>
      </c>
      <c r="B41" s="58" t="s">
        <v>209</v>
      </c>
      <c r="C41" s="58" t="s">
        <v>210</v>
      </c>
      <c r="D41" s="49" t="s">
        <v>211</v>
      </c>
      <c r="E41" s="49" t="s">
        <v>85</v>
      </c>
      <c r="F41" s="49" t="s">
        <v>68</v>
      </c>
      <c r="G41" s="49" t="s">
        <v>75</v>
      </c>
      <c r="H41" s="49">
        <v>1</v>
      </c>
      <c r="I41" s="80" t="s">
        <v>70</v>
      </c>
      <c r="J41" s="51" t="s">
        <v>73</v>
      </c>
      <c r="K41" s="59">
        <v>780294.84</v>
      </c>
      <c r="L41" s="55">
        <v>46023</v>
      </c>
      <c r="M41" s="55">
        <v>46357</v>
      </c>
      <c r="N41" s="49" t="s">
        <v>110</v>
      </c>
      <c r="O41" s="49" t="s">
        <v>74</v>
      </c>
      <c r="P41" s="49" t="s">
        <v>74</v>
      </c>
    </row>
    <row r="42" spans="1:17" ht="45" customHeight="1">
      <c r="A42" s="38">
        <v>27</v>
      </c>
      <c r="B42" s="135" t="s">
        <v>212</v>
      </c>
      <c r="C42" s="135" t="s">
        <v>213</v>
      </c>
      <c r="D42" s="136" t="s">
        <v>214</v>
      </c>
      <c r="E42" s="136" t="s">
        <v>100</v>
      </c>
      <c r="F42" s="136">
        <v>796</v>
      </c>
      <c r="G42" s="136" t="s">
        <v>129</v>
      </c>
      <c r="H42" s="136">
        <v>36</v>
      </c>
      <c r="I42" s="137" t="s">
        <v>71</v>
      </c>
      <c r="J42" s="138" t="s">
        <v>86</v>
      </c>
      <c r="K42" s="133">
        <v>491904</v>
      </c>
      <c r="L42" s="139">
        <v>46023</v>
      </c>
      <c r="M42" s="139">
        <v>46054</v>
      </c>
      <c r="N42" s="136" t="s">
        <v>110</v>
      </c>
      <c r="O42" s="136" t="s">
        <v>74</v>
      </c>
      <c r="P42" s="136" t="s">
        <v>30</v>
      </c>
    </row>
    <row r="43" spans="1:17" ht="45" customHeight="1">
      <c r="A43" s="29">
        <v>28</v>
      </c>
      <c r="B43" s="135" t="s">
        <v>215</v>
      </c>
      <c r="C43" s="135" t="s">
        <v>216</v>
      </c>
      <c r="D43" s="136" t="s">
        <v>217</v>
      </c>
      <c r="E43" s="136" t="s">
        <v>85</v>
      </c>
      <c r="F43" s="136" t="s">
        <v>29</v>
      </c>
      <c r="G43" s="136" t="s">
        <v>29</v>
      </c>
      <c r="H43" s="136" t="s">
        <v>29</v>
      </c>
      <c r="I43" s="137" t="s">
        <v>70</v>
      </c>
      <c r="J43" s="138" t="s">
        <v>73</v>
      </c>
      <c r="K43" s="133">
        <v>490000</v>
      </c>
      <c r="L43" s="139">
        <v>46023</v>
      </c>
      <c r="M43" s="139">
        <v>46357</v>
      </c>
      <c r="N43" s="136" t="s">
        <v>110</v>
      </c>
      <c r="O43" s="136" t="s">
        <v>74</v>
      </c>
      <c r="P43" s="136" t="s">
        <v>30</v>
      </c>
    </row>
    <row r="44" spans="1:17" ht="45" customHeight="1">
      <c r="A44" s="38">
        <v>29</v>
      </c>
      <c r="B44" s="135" t="s">
        <v>175</v>
      </c>
      <c r="C44" s="135" t="s">
        <v>174</v>
      </c>
      <c r="D44" s="136" t="s">
        <v>168</v>
      </c>
      <c r="E44" s="136" t="s">
        <v>85</v>
      </c>
      <c r="F44" s="136">
        <v>796</v>
      </c>
      <c r="G44" s="136" t="s">
        <v>129</v>
      </c>
      <c r="H44" s="136">
        <v>34</v>
      </c>
      <c r="I44" s="149" t="s">
        <v>70</v>
      </c>
      <c r="J44" s="150" t="s">
        <v>73</v>
      </c>
      <c r="K44" s="133">
        <v>8858126.5899999999</v>
      </c>
      <c r="L44" s="139">
        <v>46023</v>
      </c>
      <c r="M44" s="139">
        <v>46082</v>
      </c>
      <c r="N44" s="136" t="s">
        <v>126</v>
      </c>
      <c r="O44" s="136" t="s">
        <v>30</v>
      </c>
      <c r="P44" s="136" t="s">
        <v>74</v>
      </c>
    </row>
    <row r="45" spans="1:17" ht="45" customHeight="1">
      <c r="A45" s="38">
        <v>30</v>
      </c>
      <c r="B45" s="135" t="s">
        <v>175</v>
      </c>
      <c r="C45" s="135" t="s">
        <v>174</v>
      </c>
      <c r="D45" s="136" t="s">
        <v>196</v>
      </c>
      <c r="E45" s="136" t="s">
        <v>85</v>
      </c>
      <c r="F45" s="136">
        <v>796</v>
      </c>
      <c r="G45" s="136" t="s">
        <v>129</v>
      </c>
      <c r="H45" s="136">
        <v>19</v>
      </c>
      <c r="I45" s="149" t="s">
        <v>70</v>
      </c>
      <c r="J45" s="150" t="s">
        <v>73</v>
      </c>
      <c r="K45" s="133">
        <v>11878038.68</v>
      </c>
      <c r="L45" s="139">
        <v>46054</v>
      </c>
      <c r="M45" s="139">
        <v>46082</v>
      </c>
      <c r="N45" s="136" t="s">
        <v>110</v>
      </c>
      <c r="O45" s="136" t="s">
        <v>74</v>
      </c>
      <c r="P45" s="136" t="s">
        <v>74</v>
      </c>
    </row>
    <row r="46" spans="1:17" ht="45" customHeight="1">
      <c r="A46" s="29">
        <v>31</v>
      </c>
      <c r="B46" s="77" t="s">
        <v>88</v>
      </c>
      <c r="C46" s="77" t="s">
        <v>87</v>
      </c>
      <c r="D46" s="38" t="s">
        <v>101</v>
      </c>
      <c r="E46" s="38" t="s">
        <v>85</v>
      </c>
      <c r="F46" s="38" t="s">
        <v>68</v>
      </c>
      <c r="G46" s="38" t="s">
        <v>75</v>
      </c>
      <c r="H46" s="38">
        <v>1</v>
      </c>
      <c r="I46" s="78">
        <v>94000000000</v>
      </c>
      <c r="J46" s="64" t="s">
        <v>86</v>
      </c>
      <c r="K46" s="151">
        <v>395640</v>
      </c>
      <c r="L46" s="79">
        <v>46054</v>
      </c>
      <c r="M46" s="79">
        <v>46357</v>
      </c>
      <c r="N46" s="38" t="s">
        <v>110</v>
      </c>
      <c r="O46" s="38" t="s">
        <v>74</v>
      </c>
      <c r="P46" s="38" t="s">
        <v>30</v>
      </c>
    </row>
    <row r="47" spans="1:17" ht="47.25" customHeight="1">
      <c r="A47" s="38">
        <v>32</v>
      </c>
      <c r="B47" s="50" t="s">
        <v>146</v>
      </c>
      <c r="C47" s="50" t="s">
        <v>145</v>
      </c>
      <c r="D47" s="51" t="s">
        <v>147</v>
      </c>
      <c r="E47" s="56" t="s">
        <v>85</v>
      </c>
      <c r="F47" s="49">
        <v>796</v>
      </c>
      <c r="G47" s="49" t="s">
        <v>129</v>
      </c>
      <c r="H47" s="49">
        <v>120</v>
      </c>
      <c r="I47" s="50" t="s">
        <v>70</v>
      </c>
      <c r="J47" s="53" t="s">
        <v>73</v>
      </c>
      <c r="K47" s="54">
        <v>142922.4</v>
      </c>
      <c r="L47" s="55">
        <v>46054</v>
      </c>
      <c r="M47" s="55">
        <v>46082</v>
      </c>
      <c r="N47" s="49" t="s">
        <v>126</v>
      </c>
      <c r="O47" s="49" t="s">
        <v>74</v>
      </c>
      <c r="P47" s="53" t="s">
        <v>74</v>
      </c>
    </row>
    <row r="48" spans="1:17" ht="45" customHeight="1">
      <c r="A48" s="38">
        <v>33</v>
      </c>
      <c r="B48" s="58" t="s">
        <v>201</v>
      </c>
      <c r="C48" s="58" t="s">
        <v>202</v>
      </c>
      <c r="D48" s="49" t="s">
        <v>203</v>
      </c>
      <c r="E48" s="49" t="s">
        <v>85</v>
      </c>
      <c r="F48" s="49" t="s">
        <v>29</v>
      </c>
      <c r="G48" s="49" t="s">
        <v>29</v>
      </c>
      <c r="H48" s="49" t="s">
        <v>29</v>
      </c>
      <c r="I48" s="80" t="s">
        <v>70</v>
      </c>
      <c r="J48" s="51" t="s">
        <v>73</v>
      </c>
      <c r="K48" s="133">
        <v>238350.51</v>
      </c>
      <c r="L48" s="55">
        <v>46054</v>
      </c>
      <c r="M48" s="55">
        <v>46113</v>
      </c>
      <c r="N48" s="49" t="s">
        <v>126</v>
      </c>
      <c r="O48" s="49" t="s">
        <v>30</v>
      </c>
      <c r="P48" s="49" t="s">
        <v>30</v>
      </c>
    </row>
    <row r="49" spans="1:17" ht="45" customHeight="1">
      <c r="A49" s="29">
        <v>34</v>
      </c>
      <c r="B49" s="58" t="s">
        <v>40</v>
      </c>
      <c r="C49" s="58" t="s">
        <v>41</v>
      </c>
      <c r="D49" s="49" t="s">
        <v>204</v>
      </c>
      <c r="E49" s="49" t="s">
        <v>85</v>
      </c>
      <c r="F49" s="49" t="s">
        <v>68</v>
      </c>
      <c r="G49" s="49" t="s">
        <v>75</v>
      </c>
      <c r="H49" s="49">
        <v>1</v>
      </c>
      <c r="I49" s="80" t="s">
        <v>70</v>
      </c>
      <c r="J49" s="51" t="s">
        <v>73</v>
      </c>
      <c r="K49" s="59">
        <v>264792.2</v>
      </c>
      <c r="L49" s="55">
        <v>46054</v>
      </c>
      <c r="M49" s="55">
        <v>46357</v>
      </c>
      <c r="N49" s="49" t="s">
        <v>126</v>
      </c>
      <c r="O49" s="49" t="s">
        <v>30</v>
      </c>
      <c r="P49" s="49" t="s">
        <v>30</v>
      </c>
    </row>
    <row r="50" spans="1:17" ht="45" customHeight="1">
      <c r="A50" s="38">
        <v>35</v>
      </c>
      <c r="B50" s="58" t="s">
        <v>34</v>
      </c>
      <c r="C50" s="58" t="s">
        <v>180</v>
      </c>
      <c r="D50" s="49" t="s">
        <v>176</v>
      </c>
      <c r="E50" s="49" t="s">
        <v>85</v>
      </c>
      <c r="F50" s="49" t="s">
        <v>68</v>
      </c>
      <c r="G50" s="49" t="s">
        <v>75</v>
      </c>
      <c r="H50" s="49">
        <v>1</v>
      </c>
      <c r="I50" s="42" t="s">
        <v>70</v>
      </c>
      <c r="J50" s="44" t="s">
        <v>73</v>
      </c>
      <c r="K50" s="59">
        <v>124000</v>
      </c>
      <c r="L50" s="55">
        <v>46054</v>
      </c>
      <c r="M50" s="55">
        <v>46357</v>
      </c>
      <c r="N50" s="49" t="s">
        <v>110</v>
      </c>
      <c r="O50" s="49" t="s">
        <v>74</v>
      </c>
      <c r="P50" s="49" t="s">
        <v>74</v>
      </c>
    </row>
    <row r="51" spans="1:17" ht="47.25" customHeight="1">
      <c r="A51" s="38">
        <v>36</v>
      </c>
      <c r="B51" s="50" t="s">
        <v>148</v>
      </c>
      <c r="C51" s="50" t="s">
        <v>130</v>
      </c>
      <c r="D51" s="51" t="s">
        <v>128</v>
      </c>
      <c r="E51" s="65" t="s">
        <v>85</v>
      </c>
      <c r="F51" s="49">
        <v>796</v>
      </c>
      <c r="G51" s="49" t="s">
        <v>129</v>
      </c>
      <c r="H51" s="49">
        <v>132</v>
      </c>
      <c r="I51" s="50" t="s">
        <v>70</v>
      </c>
      <c r="J51" s="53" t="s">
        <v>73</v>
      </c>
      <c r="K51" s="54">
        <v>283140</v>
      </c>
      <c r="L51" s="55">
        <v>46054</v>
      </c>
      <c r="M51" s="55">
        <v>46082</v>
      </c>
      <c r="N51" s="49" t="s">
        <v>110</v>
      </c>
      <c r="O51" s="49" t="s">
        <v>74</v>
      </c>
      <c r="P51" s="53" t="s">
        <v>74</v>
      </c>
    </row>
    <row r="52" spans="1:17" s="28" customFormat="1" ht="41.25" customHeight="1">
      <c r="A52" s="29">
        <v>37</v>
      </c>
      <c r="B52" s="161" t="s">
        <v>48</v>
      </c>
      <c r="C52" s="161" t="s">
        <v>49</v>
      </c>
      <c r="D52" s="162" t="s">
        <v>102</v>
      </c>
      <c r="E52" s="162" t="s">
        <v>64</v>
      </c>
      <c r="F52" s="161" t="s">
        <v>69</v>
      </c>
      <c r="G52" s="163" t="str">
        <f>IFERROR(VLOOKUP(F52,'[1]код океи'!$B$2:$C$511,2,FALSE)," ")</f>
        <v>Комплект</v>
      </c>
      <c r="H52" s="164">
        <v>1</v>
      </c>
      <c r="I52" s="161" t="s">
        <v>70</v>
      </c>
      <c r="J52" s="163" t="str">
        <f>IFERROR(VLOOKUP(I52,[1]регион!$A$1:$B$86,2,0)," ")</f>
        <v>Татарстан</v>
      </c>
      <c r="K52" s="165">
        <v>1463406.03</v>
      </c>
      <c r="L52" s="166">
        <v>46054</v>
      </c>
      <c r="M52" s="166">
        <v>46357</v>
      </c>
      <c r="N52" s="163" t="s">
        <v>46</v>
      </c>
      <c r="O52" s="167" t="s">
        <v>30</v>
      </c>
      <c r="P52" s="163" t="s">
        <v>30</v>
      </c>
      <c r="Q52" s="28" t="s">
        <v>218</v>
      </c>
    </row>
    <row r="53" spans="1:17" s="28" customFormat="1" ht="41.25" customHeight="1">
      <c r="A53" s="38">
        <v>38</v>
      </c>
      <c r="B53" s="161" t="s">
        <v>48</v>
      </c>
      <c r="C53" s="161" t="s">
        <v>49</v>
      </c>
      <c r="D53" s="162" t="s">
        <v>102</v>
      </c>
      <c r="E53" s="168" t="s">
        <v>85</v>
      </c>
      <c r="F53" s="161" t="s">
        <v>69</v>
      </c>
      <c r="G53" s="163" t="str">
        <f>IFERROR(VLOOKUP(F53,'[1]код океи'!$B$2:$C$511,2,FALSE)," ")</f>
        <v>Комплект</v>
      </c>
      <c r="H53" s="164">
        <v>1</v>
      </c>
      <c r="I53" s="161" t="s">
        <v>71</v>
      </c>
      <c r="J53" s="163" t="s">
        <v>86</v>
      </c>
      <c r="K53" s="165">
        <v>878859.81</v>
      </c>
      <c r="L53" s="166">
        <v>46054</v>
      </c>
      <c r="M53" s="166">
        <v>46357</v>
      </c>
      <c r="N53" s="163" t="s">
        <v>46</v>
      </c>
      <c r="O53" s="167" t="s">
        <v>30</v>
      </c>
      <c r="P53" s="163" t="s">
        <v>30</v>
      </c>
      <c r="Q53" s="28" t="s">
        <v>218</v>
      </c>
    </row>
    <row r="54" spans="1:17" ht="47.25" customHeight="1">
      <c r="A54" s="38">
        <v>39</v>
      </c>
      <c r="B54" s="81" t="s">
        <v>220</v>
      </c>
      <c r="C54" s="81" t="s">
        <v>219</v>
      </c>
      <c r="D54" s="152" t="s">
        <v>221</v>
      </c>
      <c r="E54" s="82" t="s">
        <v>100</v>
      </c>
      <c r="F54" s="83">
        <v>839</v>
      </c>
      <c r="G54" s="84" t="s">
        <v>76</v>
      </c>
      <c r="H54" s="84">
        <v>1</v>
      </c>
      <c r="I54" s="81" t="s">
        <v>70</v>
      </c>
      <c r="J54" s="84" t="s">
        <v>73</v>
      </c>
      <c r="K54" s="85">
        <v>2912427.11</v>
      </c>
      <c r="L54" s="86">
        <v>46054</v>
      </c>
      <c r="M54" s="86">
        <v>46357</v>
      </c>
      <c r="N54" s="87" t="s">
        <v>46</v>
      </c>
      <c r="O54" s="84" t="s">
        <v>30</v>
      </c>
      <c r="P54" s="84" t="s">
        <v>30</v>
      </c>
    </row>
    <row r="55" spans="1:17" ht="47.25" customHeight="1">
      <c r="A55" s="29">
        <v>40</v>
      </c>
      <c r="B55" s="81" t="s">
        <v>220</v>
      </c>
      <c r="C55" s="81" t="s">
        <v>219</v>
      </c>
      <c r="D55" s="152" t="s">
        <v>222</v>
      </c>
      <c r="E55" s="82" t="s">
        <v>100</v>
      </c>
      <c r="F55" s="83">
        <v>839</v>
      </c>
      <c r="G55" s="84" t="s">
        <v>76</v>
      </c>
      <c r="H55" s="84">
        <v>1</v>
      </c>
      <c r="I55" s="81" t="s">
        <v>71</v>
      </c>
      <c r="J55" s="84" t="s">
        <v>86</v>
      </c>
      <c r="K55" s="85">
        <v>2573495.33</v>
      </c>
      <c r="L55" s="86">
        <v>46054</v>
      </c>
      <c r="M55" s="86">
        <v>46357</v>
      </c>
      <c r="N55" s="87" t="s">
        <v>46</v>
      </c>
      <c r="O55" s="84" t="s">
        <v>30</v>
      </c>
      <c r="P55" s="84" t="s">
        <v>30</v>
      </c>
    </row>
    <row r="56" spans="1:17" ht="42.75" customHeight="1">
      <c r="A56" s="38">
        <v>41</v>
      </c>
      <c r="B56" s="88" t="s">
        <v>37</v>
      </c>
      <c r="C56" s="88" t="s">
        <v>38</v>
      </c>
      <c r="D56" s="89" t="s">
        <v>58</v>
      </c>
      <c r="E56" s="64" t="s">
        <v>92</v>
      </c>
      <c r="F56" s="88" t="s">
        <v>68</v>
      </c>
      <c r="G56" s="69" t="str">
        <f>IFERROR(VLOOKUP(F56,'[1]код океи'!$B$2:$C$511,2,FALSE)," ")</f>
        <v>Условная единица</v>
      </c>
      <c r="H56" s="38">
        <v>1</v>
      </c>
      <c r="I56" s="88" t="s">
        <v>70</v>
      </c>
      <c r="J56" s="69" t="str">
        <f>IFERROR(VLOOKUP(I56,[1]регион!$A$1:$B$86,2,0)," ")</f>
        <v>Татарстан</v>
      </c>
      <c r="K56" s="90">
        <v>1084884.19</v>
      </c>
      <c r="L56" s="79">
        <v>46054</v>
      </c>
      <c r="M56" s="79">
        <v>46447</v>
      </c>
      <c r="N56" s="38" t="s">
        <v>110</v>
      </c>
      <c r="O56" s="38" t="s">
        <v>74</v>
      </c>
      <c r="P56" s="38" t="s">
        <v>74</v>
      </c>
    </row>
    <row r="57" spans="1:17" ht="42.75" customHeight="1">
      <c r="A57" s="38">
        <v>42</v>
      </c>
      <c r="B57" s="42" t="s">
        <v>103</v>
      </c>
      <c r="C57" s="42" t="s">
        <v>104</v>
      </c>
      <c r="D57" s="45" t="s">
        <v>135</v>
      </c>
      <c r="E57" s="75" t="s">
        <v>85</v>
      </c>
      <c r="F57" s="45">
        <v>704</v>
      </c>
      <c r="G57" s="45" t="s">
        <v>89</v>
      </c>
      <c r="H57" s="45">
        <v>1</v>
      </c>
      <c r="I57" s="42" t="s">
        <v>70</v>
      </c>
      <c r="J57" s="44" t="str">
        <f>IFERROR(VLOOKUP(I57,[1]регион!$A$1:$B$86,2,0)," ")</f>
        <v>Татарстан</v>
      </c>
      <c r="K57" s="160">
        <v>198711.32</v>
      </c>
      <c r="L57" s="47">
        <v>46054</v>
      </c>
      <c r="M57" s="47">
        <v>46082</v>
      </c>
      <c r="N57" s="45" t="s">
        <v>126</v>
      </c>
      <c r="O57" s="45" t="s">
        <v>74</v>
      </c>
      <c r="P57" s="45" t="s">
        <v>74</v>
      </c>
    </row>
    <row r="58" spans="1:17" ht="42.75" customHeight="1">
      <c r="A58" s="29">
        <v>43</v>
      </c>
      <c r="B58" s="88" t="s">
        <v>35</v>
      </c>
      <c r="C58" s="88" t="s">
        <v>36</v>
      </c>
      <c r="D58" s="89" t="s">
        <v>142</v>
      </c>
      <c r="E58" s="89" t="s">
        <v>66</v>
      </c>
      <c r="F58" s="26" t="s">
        <v>29</v>
      </c>
      <c r="G58" s="26" t="s">
        <v>29</v>
      </c>
      <c r="H58" s="26" t="s">
        <v>29</v>
      </c>
      <c r="I58" s="88" t="s">
        <v>71</v>
      </c>
      <c r="J58" s="69" t="s">
        <v>73</v>
      </c>
      <c r="K58" s="90">
        <v>150000</v>
      </c>
      <c r="L58" s="79">
        <v>46054</v>
      </c>
      <c r="M58" s="79">
        <v>46357</v>
      </c>
      <c r="N58" s="38" t="s">
        <v>110</v>
      </c>
      <c r="O58" s="38" t="s">
        <v>74</v>
      </c>
      <c r="P58" s="38" t="s">
        <v>74</v>
      </c>
    </row>
    <row r="59" spans="1:17" ht="42.75" customHeight="1">
      <c r="A59" s="38">
        <v>44</v>
      </c>
      <c r="B59" s="88" t="s">
        <v>35</v>
      </c>
      <c r="C59" s="88" t="s">
        <v>36</v>
      </c>
      <c r="D59" s="89" t="s">
        <v>143</v>
      </c>
      <c r="E59" s="89" t="s">
        <v>66</v>
      </c>
      <c r="F59" s="26" t="s">
        <v>29</v>
      </c>
      <c r="G59" s="26" t="s">
        <v>29</v>
      </c>
      <c r="H59" s="26" t="s">
        <v>29</v>
      </c>
      <c r="I59" s="88" t="s">
        <v>71</v>
      </c>
      <c r="J59" s="69" t="str">
        <f>IFERROR(VLOOKUP(I59,[1]регион!$A$1:$B$86,2,0)," ")</f>
        <v>Удмуртская</v>
      </c>
      <c r="K59" s="90">
        <v>200000</v>
      </c>
      <c r="L59" s="79">
        <v>46054</v>
      </c>
      <c r="M59" s="79">
        <v>46357</v>
      </c>
      <c r="N59" s="38" t="s">
        <v>110</v>
      </c>
      <c r="O59" s="38" t="s">
        <v>74</v>
      </c>
      <c r="P59" s="38" t="s">
        <v>74</v>
      </c>
    </row>
    <row r="60" spans="1:17" ht="42.75" customHeight="1">
      <c r="A60" s="29">
        <v>45</v>
      </c>
      <c r="B60" s="181" t="s">
        <v>35</v>
      </c>
      <c r="C60" s="181" t="s">
        <v>36</v>
      </c>
      <c r="D60" s="197" t="s">
        <v>144</v>
      </c>
      <c r="E60" s="171" t="s">
        <v>66</v>
      </c>
      <c r="F60" s="170" t="s">
        <v>29</v>
      </c>
      <c r="G60" s="170" t="s">
        <v>29</v>
      </c>
      <c r="H60" s="170" t="s">
        <v>29</v>
      </c>
      <c r="I60" s="181" t="s">
        <v>71</v>
      </c>
      <c r="J60" s="174" t="s">
        <v>73</v>
      </c>
      <c r="K60" s="185">
        <v>101184</v>
      </c>
      <c r="L60" s="176">
        <v>46054</v>
      </c>
      <c r="M60" s="176">
        <v>46357</v>
      </c>
      <c r="N60" s="170" t="s">
        <v>110</v>
      </c>
      <c r="O60" s="170" t="s">
        <v>74</v>
      </c>
      <c r="P60" s="170" t="s">
        <v>74</v>
      </c>
      <c r="Q60" s="25" t="s">
        <v>218</v>
      </c>
    </row>
    <row r="61" spans="1:17" ht="42.75" customHeight="1">
      <c r="A61" s="38">
        <v>46</v>
      </c>
      <c r="B61" s="63" t="s">
        <v>39</v>
      </c>
      <c r="C61" s="63" t="s">
        <v>149</v>
      </c>
      <c r="D61" s="91" t="s">
        <v>192</v>
      </c>
      <c r="E61" s="65" t="s">
        <v>85</v>
      </c>
      <c r="F61" s="63" t="s">
        <v>68</v>
      </c>
      <c r="G61" s="66" t="str">
        <f>IFERROR(VLOOKUP(F61,'[1]код океи'!$B$2:$C$511,2,FALSE)," ")</f>
        <v>Условная единица</v>
      </c>
      <c r="H61" s="26">
        <v>1</v>
      </c>
      <c r="I61" s="63" t="s">
        <v>70</v>
      </c>
      <c r="J61" s="66" t="str">
        <f>IFERROR(VLOOKUP(I61,[1]регион!$A$1:$B$86,2,0)," ")</f>
        <v>Татарстан</v>
      </c>
      <c r="K61" s="92">
        <v>156038.38</v>
      </c>
      <c r="L61" s="68">
        <v>46054</v>
      </c>
      <c r="M61" s="68">
        <v>46447</v>
      </c>
      <c r="N61" s="38" t="s">
        <v>126</v>
      </c>
      <c r="O61" s="38" t="s">
        <v>30</v>
      </c>
      <c r="P61" s="69" t="s">
        <v>74</v>
      </c>
    </row>
    <row r="62" spans="1:17" ht="42.75" customHeight="1">
      <c r="A62" s="29">
        <v>47</v>
      </c>
      <c r="B62" s="169" t="s">
        <v>39</v>
      </c>
      <c r="C62" s="170" t="s">
        <v>149</v>
      </c>
      <c r="D62" s="171" t="s">
        <v>154</v>
      </c>
      <c r="E62" s="172" t="s">
        <v>85</v>
      </c>
      <c r="F62" s="173">
        <v>876</v>
      </c>
      <c r="G62" s="174" t="s">
        <v>75</v>
      </c>
      <c r="H62" s="174">
        <v>1</v>
      </c>
      <c r="I62" s="170">
        <v>92000000000</v>
      </c>
      <c r="J62" s="174" t="s">
        <v>73</v>
      </c>
      <c r="K62" s="175">
        <v>133904</v>
      </c>
      <c r="L62" s="176">
        <v>46054</v>
      </c>
      <c r="M62" s="176">
        <v>46447</v>
      </c>
      <c r="N62" s="170" t="s">
        <v>126</v>
      </c>
      <c r="O62" s="170" t="s">
        <v>30</v>
      </c>
      <c r="P62" s="170" t="s">
        <v>74</v>
      </c>
      <c r="Q62" s="25" t="s">
        <v>218</v>
      </c>
    </row>
    <row r="63" spans="1:17" ht="42.75" customHeight="1">
      <c r="A63" s="38">
        <v>48</v>
      </c>
      <c r="B63" s="71" t="s">
        <v>39</v>
      </c>
      <c r="C63" s="50" t="s">
        <v>155</v>
      </c>
      <c r="D63" s="93" t="s">
        <v>191</v>
      </c>
      <c r="E63" s="70" t="s">
        <v>85</v>
      </c>
      <c r="F63" s="71" t="s">
        <v>68</v>
      </c>
      <c r="G63" s="72" t="s">
        <v>75</v>
      </c>
      <c r="H63" s="73">
        <v>1</v>
      </c>
      <c r="I63" s="50" t="s">
        <v>70</v>
      </c>
      <c r="J63" s="53" t="str">
        <f>IFERROR(VLOOKUP(I63,[2]регион!$A$1:$B$86,2,0)," ")</f>
        <v>Татарстан</v>
      </c>
      <c r="K63" s="54">
        <v>110353.8</v>
      </c>
      <c r="L63" s="55">
        <v>46054</v>
      </c>
      <c r="M63" s="55">
        <v>46447</v>
      </c>
      <c r="N63" s="49" t="s">
        <v>110</v>
      </c>
      <c r="O63" s="49" t="s">
        <v>74</v>
      </c>
      <c r="P63" s="49" t="s">
        <v>74</v>
      </c>
    </row>
    <row r="64" spans="1:17" ht="42.75" customHeight="1">
      <c r="A64" s="29">
        <v>49</v>
      </c>
      <c r="B64" s="169" t="s">
        <v>39</v>
      </c>
      <c r="C64" s="181" t="s">
        <v>156</v>
      </c>
      <c r="D64" s="182" t="s">
        <v>190</v>
      </c>
      <c r="E64" s="183" t="s">
        <v>85</v>
      </c>
      <c r="F64" s="181" t="s">
        <v>68</v>
      </c>
      <c r="G64" s="174" t="str">
        <f>IFERROR(VLOOKUP(F64,'[2]код океи'!$B$2:$C$511,2,FALSE)," ")</f>
        <v>Условная единица</v>
      </c>
      <c r="H64" s="184">
        <v>1</v>
      </c>
      <c r="I64" s="181" t="s">
        <v>70</v>
      </c>
      <c r="J64" s="174" t="str">
        <f>IFERROR(VLOOKUP(I64,[2]регион!$A$1:$B$86,2,0)," ")</f>
        <v>Татарстан</v>
      </c>
      <c r="K64" s="185">
        <v>1910251.2</v>
      </c>
      <c r="L64" s="176">
        <v>46054</v>
      </c>
      <c r="M64" s="176">
        <v>46478</v>
      </c>
      <c r="N64" s="170" t="s">
        <v>46</v>
      </c>
      <c r="O64" s="170" t="s">
        <v>30</v>
      </c>
      <c r="P64" s="170" t="s">
        <v>74</v>
      </c>
      <c r="Q64" s="25" t="s">
        <v>218</v>
      </c>
    </row>
    <row r="65" spans="1:17" ht="42.75" customHeight="1">
      <c r="A65" s="38">
        <v>50</v>
      </c>
      <c r="B65" s="50" t="s">
        <v>157</v>
      </c>
      <c r="C65" s="50" t="s">
        <v>158</v>
      </c>
      <c r="D65" s="93" t="s">
        <v>159</v>
      </c>
      <c r="E65" s="70" t="s">
        <v>85</v>
      </c>
      <c r="F65" s="50" t="s">
        <v>68</v>
      </c>
      <c r="G65" s="53" t="str">
        <f>IFERROR(VLOOKUP(F65,'[2]код океи'!$B$2:$C$511,2,FALSE)," ")</f>
        <v>Условная единица</v>
      </c>
      <c r="H65" s="94">
        <v>1</v>
      </c>
      <c r="I65" s="50" t="s">
        <v>70</v>
      </c>
      <c r="J65" s="53" t="str">
        <f>IFERROR(VLOOKUP(I65,[2]регион!$A$1:$B$86,2,0)," ")</f>
        <v>Татарстан</v>
      </c>
      <c r="K65" s="54">
        <v>74100</v>
      </c>
      <c r="L65" s="55">
        <v>46054</v>
      </c>
      <c r="M65" s="55">
        <v>46113</v>
      </c>
      <c r="N65" s="49" t="s">
        <v>126</v>
      </c>
      <c r="O65" s="49" t="s">
        <v>30</v>
      </c>
      <c r="P65" s="49" t="s">
        <v>74</v>
      </c>
    </row>
    <row r="66" spans="1:17" ht="42.75" customHeight="1">
      <c r="A66" s="29">
        <v>51</v>
      </c>
      <c r="B66" s="71" t="s">
        <v>157</v>
      </c>
      <c r="C66" s="50" t="s">
        <v>158</v>
      </c>
      <c r="D66" s="93" t="s">
        <v>160</v>
      </c>
      <c r="E66" s="70" t="s">
        <v>85</v>
      </c>
      <c r="F66" s="50" t="s">
        <v>68</v>
      </c>
      <c r="G66" s="53" t="str">
        <f>IFERROR(VLOOKUP(F66,'[2]код океи'!$B$2:$C$511,2,FALSE)," ")</f>
        <v>Условная единица</v>
      </c>
      <c r="H66" s="94">
        <v>1</v>
      </c>
      <c r="I66" s="80">
        <v>94000000000</v>
      </c>
      <c r="J66" s="53" t="s">
        <v>86</v>
      </c>
      <c r="K66" s="54">
        <v>68800</v>
      </c>
      <c r="L66" s="55">
        <v>46054</v>
      </c>
      <c r="M66" s="55">
        <v>46113</v>
      </c>
      <c r="N66" s="49" t="s">
        <v>126</v>
      </c>
      <c r="O66" s="49" t="s">
        <v>30</v>
      </c>
      <c r="P66" s="49" t="s">
        <v>74</v>
      </c>
    </row>
    <row r="67" spans="1:17" ht="29.25" customHeight="1">
      <c r="A67" s="38">
        <v>52</v>
      </c>
      <c r="B67" s="71" t="s">
        <v>157</v>
      </c>
      <c r="C67" s="95" t="s">
        <v>161</v>
      </c>
      <c r="D67" s="93" t="s">
        <v>162</v>
      </c>
      <c r="E67" s="70" t="s">
        <v>85</v>
      </c>
      <c r="F67" s="50" t="s">
        <v>68</v>
      </c>
      <c r="G67" s="53" t="str">
        <f>IFERROR(VLOOKUP(F67,'[2]код океи'!$B$2:$C$511,2,FALSE)," ")</f>
        <v>Условная единица</v>
      </c>
      <c r="H67" s="94">
        <v>1</v>
      </c>
      <c r="I67" s="80">
        <v>94000000000</v>
      </c>
      <c r="J67" s="53" t="s">
        <v>86</v>
      </c>
      <c r="K67" s="54">
        <v>286982.25</v>
      </c>
      <c r="L67" s="55">
        <v>46054</v>
      </c>
      <c r="M67" s="55">
        <v>46113</v>
      </c>
      <c r="N67" s="49" t="s">
        <v>126</v>
      </c>
      <c r="O67" s="49" t="s">
        <v>30</v>
      </c>
      <c r="P67" s="49" t="s">
        <v>74</v>
      </c>
    </row>
    <row r="68" spans="1:17" ht="45" customHeight="1">
      <c r="A68" s="29">
        <v>53</v>
      </c>
      <c r="B68" s="50" t="s">
        <v>178</v>
      </c>
      <c r="C68" s="50" t="s">
        <v>169</v>
      </c>
      <c r="D68" s="49" t="s">
        <v>170</v>
      </c>
      <c r="E68" s="56" t="s">
        <v>85</v>
      </c>
      <c r="F68" s="50" t="s">
        <v>68</v>
      </c>
      <c r="G68" s="53" t="str">
        <f>IFERROR(VLOOKUP(F68,'[1]код океи'!$B$2:$C$511,2,FALSE)," ")</f>
        <v>Условная единица</v>
      </c>
      <c r="H68" s="49">
        <v>1</v>
      </c>
      <c r="I68" s="50" t="s">
        <v>70</v>
      </c>
      <c r="J68" s="53" t="str">
        <f>IFERROR(VLOOKUP(I68,[1]регион!$A$1:$B$86,2,0)," ")</f>
        <v>Татарстан</v>
      </c>
      <c r="K68" s="59">
        <v>1420000</v>
      </c>
      <c r="L68" s="55">
        <v>46054</v>
      </c>
      <c r="M68" s="55">
        <v>46478</v>
      </c>
      <c r="N68" s="49" t="s">
        <v>171</v>
      </c>
      <c r="O68" s="49" t="s">
        <v>30</v>
      </c>
      <c r="P68" s="49" t="s">
        <v>74</v>
      </c>
    </row>
    <row r="69" spans="1:17" ht="45" customHeight="1">
      <c r="A69" s="38">
        <v>54</v>
      </c>
      <c r="B69" s="50" t="s">
        <v>179</v>
      </c>
      <c r="C69" s="50" t="s">
        <v>177</v>
      </c>
      <c r="D69" s="49" t="s">
        <v>172</v>
      </c>
      <c r="E69" s="56" t="s">
        <v>85</v>
      </c>
      <c r="F69" s="50" t="s">
        <v>68</v>
      </c>
      <c r="G69" s="53" t="s">
        <v>75</v>
      </c>
      <c r="H69" s="49">
        <v>1</v>
      </c>
      <c r="I69" s="50" t="s">
        <v>70</v>
      </c>
      <c r="J69" s="53" t="s">
        <v>73</v>
      </c>
      <c r="K69" s="59">
        <v>121204.07</v>
      </c>
      <c r="L69" s="55">
        <v>46054</v>
      </c>
      <c r="M69" s="55">
        <v>46447</v>
      </c>
      <c r="N69" s="49" t="s">
        <v>110</v>
      </c>
      <c r="O69" s="49" t="s">
        <v>74</v>
      </c>
      <c r="P69" s="49" t="s">
        <v>74</v>
      </c>
    </row>
    <row r="70" spans="1:17" ht="45" customHeight="1">
      <c r="A70" s="29">
        <v>55</v>
      </c>
      <c r="B70" s="63" t="s">
        <v>48</v>
      </c>
      <c r="C70" s="63" t="s">
        <v>49</v>
      </c>
      <c r="D70" s="64" t="s">
        <v>102</v>
      </c>
      <c r="E70" s="64" t="s">
        <v>64</v>
      </c>
      <c r="F70" s="63" t="s">
        <v>69</v>
      </c>
      <c r="G70" s="66" t="str">
        <f>IFERROR(VLOOKUP(F70,'[1]код океи'!$B$2:$C$511,2,FALSE)," ")</f>
        <v>Комплект</v>
      </c>
      <c r="H70" s="26">
        <v>1</v>
      </c>
      <c r="I70" s="63" t="s">
        <v>70</v>
      </c>
      <c r="J70" s="66" t="str">
        <f>IFERROR(VLOOKUP(I70,[1]регион!$A$1:$B$86,2,0)," ")</f>
        <v>Татарстан</v>
      </c>
      <c r="K70" s="67">
        <v>1463406.03</v>
      </c>
      <c r="L70" s="68">
        <v>46054</v>
      </c>
      <c r="M70" s="68">
        <v>46357</v>
      </c>
      <c r="N70" s="66" t="s">
        <v>110</v>
      </c>
      <c r="O70" s="69" t="s">
        <v>74</v>
      </c>
      <c r="P70" s="66" t="s">
        <v>30</v>
      </c>
    </row>
    <row r="71" spans="1:17" ht="45" customHeight="1">
      <c r="A71" s="38">
        <v>56</v>
      </c>
      <c r="B71" s="63" t="s">
        <v>48</v>
      </c>
      <c r="C71" s="63" t="s">
        <v>49</v>
      </c>
      <c r="D71" s="64" t="s">
        <v>102</v>
      </c>
      <c r="E71" s="65" t="s">
        <v>85</v>
      </c>
      <c r="F71" s="63" t="s">
        <v>69</v>
      </c>
      <c r="G71" s="66" t="str">
        <f>IFERROR(VLOOKUP(F71,'[1]код океи'!$B$2:$C$511,2,FALSE)," ")</f>
        <v>Комплект</v>
      </c>
      <c r="H71" s="26">
        <v>1</v>
      </c>
      <c r="I71" s="63" t="s">
        <v>71</v>
      </c>
      <c r="J71" s="66" t="s">
        <v>86</v>
      </c>
      <c r="K71" s="67">
        <v>878859.81</v>
      </c>
      <c r="L71" s="68">
        <v>46054</v>
      </c>
      <c r="M71" s="68">
        <v>46357</v>
      </c>
      <c r="N71" s="66" t="s">
        <v>126</v>
      </c>
      <c r="O71" s="69" t="s">
        <v>30</v>
      </c>
      <c r="P71" s="66" t="s">
        <v>30</v>
      </c>
    </row>
    <row r="72" spans="1:17" ht="42.75" customHeight="1">
      <c r="A72" s="29">
        <v>57</v>
      </c>
      <c r="B72" s="177" t="s">
        <v>39</v>
      </c>
      <c r="C72" s="136" t="s">
        <v>149</v>
      </c>
      <c r="D72" s="138" t="s">
        <v>154</v>
      </c>
      <c r="E72" s="141" t="s">
        <v>85</v>
      </c>
      <c r="F72" s="137">
        <v>876</v>
      </c>
      <c r="G72" s="142" t="s">
        <v>75</v>
      </c>
      <c r="H72" s="142">
        <v>1</v>
      </c>
      <c r="I72" s="136">
        <v>92000000000</v>
      </c>
      <c r="J72" s="142" t="s">
        <v>73</v>
      </c>
      <c r="K72" s="133">
        <v>140873</v>
      </c>
      <c r="L72" s="139">
        <v>46082</v>
      </c>
      <c r="M72" s="139">
        <v>46447</v>
      </c>
      <c r="N72" s="136" t="s">
        <v>110</v>
      </c>
      <c r="O72" s="136" t="s">
        <v>74</v>
      </c>
      <c r="P72" s="136" t="s">
        <v>74</v>
      </c>
    </row>
    <row r="73" spans="1:17" ht="45" customHeight="1">
      <c r="A73" s="38">
        <v>58</v>
      </c>
      <c r="B73" s="136" t="s">
        <v>34</v>
      </c>
      <c r="C73" s="136" t="s">
        <v>150</v>
      </c>
      <c r="D73" s="136" t="s">
        <v>151</v>
      </c>
      <c r="E73" s="178" t="s">
        <v>85</v>
      </c>
      <c r="F73" s="177" t="s">
        <v>29</v>
      </c>
      <c r="G73" s="179" t="s">
        <v>29</v>
      </c>
      <c r="H73" s="180" t="s">
        <v>29</v>
      </c>
      <c r="I73" s="140" t="s">
        <v>70</v>
      </c>
      <c r="J73" s="142" t="str">
        <f>IFERROR(VLOOKUP(I73,[1]регион!$A$1:$B$86,2,0)," ")</f>
        <v>Татарстан</v>
      </c>
      <c r="K73" s="133">
        <v>92650</v>
      </c>
      <c r="L73" s="139">
        <v>46082</v>
      </c>
      <c r="M73" s="139">
        <v>46387</v>
      </c>
      <c r="N73" s="136" t="s">
        <v>110</v>
      </c>
      <c r="O73" s="136" t="s">
        <v>74</v>
      </c>
      <c r="P73" s="136" t="s">
        <v>74</v>
      </c>
    </row>
    <row r="74" spans="1:17" ht="29.25" customHeight="1">
      <c r="A74" s="29">
        <v>59</v>
      </c>
      <c r="B74" s="140" t="s">
        <v>165</v>
      </c>
      <c r="C74" s="140" t="s">
        <v>166</v>
      </c>
      <c r="D74" s="138" t="s">
        <v>167</v>
      </c>
      <c r="E74" s="141" t="s">
        <v>85</v>
      </c>
      <c r="F74" s="138">
        <v>876</v>
      </c>
      <c r="G74" s="142" t="s">
        <v>75</v>
      </c>
      <c r="H74" s="136">
        <v>1</v>
      </c>
      <c r="I74" s="140" t="s">
        <v>70</v>
      </c>
      <c r="J74" s="142" t="str">
        <f>IFERROR(VLOOKUP(I74,[1]регион!$A$1:$B$86,2,0)," ")</f>
        <v>Татарстан</v>
      </c>
      <c r="K74" s="132">
        <v>550800</v>
      </c>
      <c r="L74" s="139">
        <v>46082</v>
      </c>
      <c r="M74" s="139">
        <v>46143</v>
      </c>
      <c r="N74" s="136" t="s">
        <v>110</v>
      </c>
      <c r="O74" s="142" t="s">
        <v>74</v>
      </c>
      <c r="P74" s="142" t="s">
        <v>74</v>
      </c>
    </row>
    <row r="75" spans="1:17" ht="29.25" customHeight="1">
      <c r="A75" s="38">
        <v>60</v>
      </c>
      <c r="B75" s="140" t="s">
        <v>182</v>
      </c>
      <c r="C75" s="140" t="s">
        <v>223</v>
      </c>
      <c r="D75" s="138" t="s">
        <v>181</v>
      </c>
      <c r="E75" s="49" t="s">
        <v>85</v>
      </c>
      <c r="F75" s="49">
        <v>796</v>
      </c>
      <c r="G75" s="49" t="s">
        <v>129</v>
      </c>
      <c r="H75" s="49">
        <v>6</v>
      </c>
      <c r="I75" s="42" t="s">
        <v>70</v>
      </c>
      <c r="J75" s="44" t="s">
        <v>73</v>
      </c>
      <c r="K75" s="59">
        <v>103156</v>
      </c>
      <c r="L75" s="55">
        <v>46082</v>
      </c>
      <c r="M75" s="55">
        <v>46113</v>
      </c>
      <c r="N75" s="49" t="s">
        <v>126</v>
      </c>
      <c r="O75" s="49" t="s">
        <v>30</v>
      </c>
      <c r="P75" s="49" t="s">
        <v>74</v>
      </c>
    </row>
    <row r="76" spans="1:17" ht="29.25" customHeight="1">
      <c r="A76" s="29">
        <v>61</v>
      </c>
      <c r="B76" s="181" t="s">
        <v>72</v>
      </c>
      <c r="C76" s="181" t="s">
        <v>183</v>
      </c>
      <c r="D76" s="171" t="s">
        <v>184</v>
      </c>
      <c r="E76" s="170" t="s">
        <v>85</v>
      </c>
      <c r="F76" s="170">
        <v>796</v>
      </c>
      <c r="G76" s="170" t="s">
        <v>129</v>
      </c>
      <c r="H76" s="170">
        <v>11</v>
      </c>
      <c r="I76" s="186" t="s">
        <v>70</v>
      </c>
      <c r="J76" s="187" t="s">
        <v>73</v>
      </c>
      <c r="K76" s="175">
        <v>111000</v>
      </c>
      <c r="L76" s="176">
        <v>46082</v>
      </c>
      <c r="M76" s="176">
        <v>46113</v>
      </c>
      <c r="N76" s="170" t="s">
        <v>126</v>
      </c>
      <c r="O76" s="170" t="s">
        <v>30</v>
      </c>
      <c r="P76" s="170" t="s">
        <v>74</v>
      </c>
      <c r="Q76" s="25" t="s">
        <v>218</v>
      </c>
    </row>
    <row r="77" spans="1:17" ht="48" customHeight="1">
      <c r="A77" s="38">
        <v>62</v>
      </c>
      <c r="B77" s="63" t="s">
        <v>37</v>
      </c>
      <c r="C77" s="63" t="s">
        <v>38</v>
      </c>
      <c r="D77" s="64" t="s">
        <v>57</v>
      </c>
      <c r="E77" s="64" t="s">
        <v>92</v>
      </c>
      <c r="F77" s="63" t="s">
        <v>68</v>
      </c>
      <c r="G77" s="66" t="str">
        <f>IFERROR(VLOOKUP(F77,'[1]код океи'!$B$2:$C$511,2,FALSE)," ")</f>
        <v>Условная единица</v>
      </c>
      <c r="H77" s="26">
        <v>1</v>
      </c>
      <c r="I77" s="63" t="s">
        <v>70</v>
      </c>
      <c r="J77" s="66" t="str">
        <f>IFERROR(VLOOKUP(I77,[1]регион!$A$1:$B$86,2,0)," ")</f>
        <v>Татарстан</v>
      </c>
      <c r="K77" s="67">
        <v>367159.28</v>
      </c>
      <c r="L77" s="68">
        <v>46082</v>
      </c>
      <c r="M77" s="68">
        <v>46478</v>
      </c>
      <c r="N77" s="69" t="s">
        <v>110</v>
      </c>
      <c r="O77" s="38" t="s">
        <v>74</v>
      </c>
      <c r="P77" s="69" t="s">
        <v>105</v>
      </c>
    </row>
    <row r="78" spans="1:17" ht="29.25" customHeight="1">
      <c r="A78" s="257" t="s">
        <v>141</v>
      </c>
      <c r="B78" s="255"/>
      <c r="C78" s="255"/>
      <c r="D78" s="25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8"/>
    </row>
    <row r="79" spans="1:17" ht="29.25" customHeight="1">
      <c r="A79" s="45">
        <v>63</v>
      </c>
      <c r="B79" s="42" t="s">
        <v>72</v>
      </c>
      <c r="C79" s="42" t="s">
        <v>136</v>
      </c>
      <c r="D79" s="43" t="s">
        <v>137</v>
      </c>
      <c r="E79" s="75" t="s">
        <v>85</v>
      </c>
      <c r="F79" s="42" t="s">
        <v>67</v>
      </c>
      <c r="G79" s="44" t="s">
        <v>129</v>
      </c>
      <c r="H79" s="45">
        <v>1</v>
      </c>
      <c r="I79" s="42" t="s">
        <v>71</v>
      </c>
      <c r="J79" s="44" t="s">
        <v>73</v>
      </c>
      <c r="K79" s="46">
        <v>526264.28</v>
      </c>
      <c r="L79" s="47">
        <v>46113</v>
      </c>
      <c r="M79" s="47">
        <v>46143</v>
      </c>
      <c r="N79" s="38" t="s">
        <v>126</v>
      </c>
      <c r="O79" s="38" t="s">
        <v>30</v>
      </c>
      <c r="P79" s="38" t="s">
        <v>74</v>
      </c>
    </row>
    <row r="80" spans="1:17" ht="29.25" customHeight="1">
      <c r="A80" s="38">
        <v>64</v>
      </c>
      <c r="B80" s="71" t="s">
        <v>39</v>
      </c>
      <c r="C80" s="50" t="s">
        <v>163</v>
      </c>
      <c r="D80" s="93" t="s">
        <v>188</v>
      </c>
      <c r="E80" s="70" t="s">
        <v>85</v>
      </c>
      <c r="F80" s="50" t="s">
        <v>68</v>
      </c>
      <c r="G80" s="53" t="str">
        <f>IFERROR(VLOOKUP(F80,'[2]код океи'!$B$2:$C$511,2,FALSE)," ")</f>
        <v>Условная единица</v>
      </c>
      <c r="H80" s="94">
        <v>1</v>
      </c>
      <c r="I80" s="50" t="s">
        <v>70</v>
      </c>
      <c r="J80" s="53" t="str">
        <f>IFERROR(VLOOKUP(I80,[2]регион!$A$1:$B$86,2,0)," ")</f>
        <v>Татарстан</v>
      </c>
      <c r="K80" s="54">
        <v>156133.20000000001</v>
      </c>
      <c r="L80" s="55">
        <v>46113</v>
      </c>
      <c r="M80" s="55">
        <v>46508</v>
      </c>
      <c r="N80" s="49" t="s">
        <v>126</v>
      </c>
      <c r="O80" s="49" t="s">
        <v>30</v>
      </c>
      <c r="P80" s="49" t="s">
        <v>74</v>
      </c>
    </row>
    <row r="81" spans="1:17" ht="29.25" customHeight="1">
      <c r="A81" s="45">
        <v>65</v>
      </c>
      <c r="B81" s="88" t="s">
        <v>50</v>
      </c>
      <c r="C81" s="88" t="s">
        <v>63</v>
      </c>
      <c r="D81" s="89" t="s">
        <v>90</v>
      </c>
      <c r="E81" s="65" t="s">
        <v>85</v>
      </c>
      <c r="F81" s="88" t="s">
        <v>67</v>
      </c>
      <c r="G81" s="69" t="str">
        <f>IFERROR(VLOOKUP(F81,'[1]код океи'!$B$2:$C$511,2,FALSE)," ")</f>
        <v>Штука</v>
      </c>
      <c r="H81" s="96">
        <v>36</v>
      </c>
      <c r="I81" s="88" t="s">
        <v>70</v>
      </c>
      <c r="J81" s="69" t="str">
        <f>IFERROR(VLOOKUP(I81,[1]регион!$A$1:$B$86,2,0)," ")</f>
        <v>Татарстан</v>
      </c>
      <c r="K81" s="90">
        <v>1687087.1</v>
      </c>
      <c r="L81" s="79">
        <v>46113</v>
      </c>
      <c r="M81" s="79">
        <v>46143</v>
      </c>
      <c r="N81" s="69" t="s">
        <v>126</v>
      </c>
      <c r="O81" s="69" t="s">
        <v>30</v>
      </c>
      <c r="P81" s="69" t="s">
        <v>30</v>
      </c>
    </row>
    <row r="82" spans="1:17" ht="29.25" customHeight="1">
      <c r="A82" s="38">
        <v>66</v>
      </c>
      <c r="B82" s="42" t="s">
        <v>44</v>
      </c>
      <c r="C82" s="97" t="s">
        <v>45</v>
      </c>
      <c r="D82" s="43" t="s">
        <v>112</v>
      </c>
      <c r="E82" s="75" t="s">
        <v>85</v>
      </c>
      <c r="F82" s="42" t="s">
        <v>68</v>
      </c>
      <c r="G82" s="44" t="str">
        <f>IFERROR(VLOOKUP(F82,'[1]код океи'!$B$2:$C$511,2,FALSE)," ")</f>
        <v>Условная единица</v>
      </c>
      <c r="H82" s="98">
        <v>1</v>
      </c>
      <c r="I82" s="42" t="s">
        <v>71</v>
      </c>
      <c r="J82" s="44" t="s">
        <v>73</v>
      </c>
      <c r="K82" s="46">
        <v>156942.74</v>
      </c>
      <c r="L82" s="47">
        <v>46113</v>
      </c>
      <c r="M82" s="47">
        <v>46174</v>
      </c>
      <c r="N82" s="45" t="s">
        <v>126</v>
      </c>
      <c r="O82" s="44" t="s">
        <v>30</v>
      </c>
      <c r="P82" s="44" t="s">
        <v>30</v>
      </c>
    </row>
    <row r="83" spans="1:17" ht="42.75" customHeight="1">
      <c r="A83" s="45">
        <v>67</v>
      </c>
      <c r="B83" s="188" t="s">
        <v>83</v>
      </c>
      <c r="C83" s="188" t="s">
        <v>82</v>
      </c>
      <c r="D83" s="189" t="s">
        <v>207</v>
      </c>
      <c r="E83" s="190" t="s">
        <v>85</v>
      </c>
      <c r="F83" s="188" t="s">
        <v>68</v>
      </c>
      <c r="G83" s="191" t="str">
        <f>IFERROR(VLOOKUP(F83,'[1]код океи'!$B$2:$C$511,2,FALSE)," ")</f>
        <v>Условная единица</v>
      </c>
      <c r="H83" s="192">
        <v>1</v>
      </c>
      <c r="I83" s="188" t="s">
        <v>71</v>
      </c>
      <c r="J83" s="193" t="s">
        <v>73</v>
      </c>
      <c r="K83" s="196">
        <v>171235</v>
      </c>
      <c r="L83" s="194">
        <v>46113</v>
      </c>
      <c r="M83" s="194">
        <v>46266</v>
      </c>
      <c r="N83" s="191" t="s">
        <v>110</v>
      </c>
      <c r="O83" s="195" t="s">
        <v>74</v>
      </c>
      <c r="P83" s="195" t="s">
        <v>74</v>
      </c>
    </row>
    <row r="84" spans="1:17" ht="42.75" customHeight="1">
      <c r="A84" s="38">
        <v>68</v>
      </c>
      <c r="B84" s="143" t="s">
        <v>226</v>
      </c>
      <c r="C84" s="144" t="s">
        <v>227</v>
      </c>
      <c r="D84" s="197" t="s">
        <v>229</v>
      </c>
      <c r="E84" s="197" t="s">
        <v>228</v>
      </c>
      <c r="F84" s="158" t="s">
        <v>67</v>
      </c>
      <c r="G84" s="159" t="s">
        <v>129</v>
      </c>
      <c r="H84" s="198">
        <v>4</v>
      </c>
      <c r="I84" s="158" t="s">
        <v>70</v>
      </c>
      <c r="J84" s="159" t="s">
        <v>73</v>
      </c>
      <c r="K84" s="158">
        <v>110360</v>
      </c>
      <c r="L84" s="148">
        <v>46113</v>
      </c>
      <c r="M84" s="148">
        <v>46143</v>
      </c>
      <c r="N84" s="199" t="s">
        <v>110</v>
      </c>
      <c r="O84" s="200" t="s">
        <v>74</v>
      </c>
      <c r="P84" s="200" t="s">
        <v>74</v>
      </c>
      <c r="Q84" s="25" t="s">
        <v>218</v>
      </c>
    </row>
    <row r="85" spans="1:17" ht="39.75" customHeight="1">
      <c r="A85" s="45">
        <v>69</v>
      </c>
      <c r="B85" s="42" t="s">
        <v>32</v>
      </c>
      <c r="C85" s="42" t="s">
        <v>33</v>
      </c>
      <c r="D85" s="43" t="s">
        <v>118</v>
      </c>
      <c r="E85" s="75" t="s">
        <v>85</v>
      </c>
      <c r="F85" s="45" t="s">
        <v>29</v>
      </c>
      <c r="G85" s="45" t="s">
        <v>29</v>
      </c>
      <c r="H85" s="45" t="s">
        <v>29</v>
      </c>
      <c r="I85" s="42" t="s">
        <v>70</v>
      </c>
      <c r="J85" s="44" t="str">
        <f>IFERROR(VLOOKUP(I85,[1]регион!$A$1:$B$86,2,0)," ")</f>
        <v>Татарстан</v>
      </c>
      <c r="K85" s="46">
        <v>199307</v>
      </c>
      <c r="L85" s="47">
        <v>46113</v>
      </c>
      <c r="M85" s="47">
        <v>46508</v>
      </c>
      <c r="N85" s="45" t="s">
        <v>126</v>
      </c>
      <c r="O85" s="44" t="s">
        <v>30</v>
      </c>
      <c r="P85" s="44" t="s">
        <v>30</v>
      </c>
    </row>
    <row r="86" spans="1:17" ht="36" customHeight="1">
      <c r="A86" s="38">
        <v>70</v>
      </c>
      <c r="B86" s="186" t="s">
        <v>47</v>
      </c>
      <c r="C86" s="186" t="s">
        <v>97</v>
      </c>
      <c r="D86" s="201" t="s">
        <v>60</v>
      </c>
      <c r="E86" s="201" t="s">
        <v>78</v>
      </c>
      <c r="F86" s="202">
        <v>796</v>
      </c>
      <c r="G86" s="202" t="s">
        <v>129</v>
      </c>
      <c r="H86" s="202">
        <v>4</v>
      </c>
      <c r="I86" s="202">
        <v>80000000000</v>
      </c>
      <c r="J86" s="202" t="s">
        <v>115</v>
      </c>
      <c r="K86" s="203">
        <v>147560</v>
      </c>
      <c r="L86" s="204">
        <v>46143</v>
      </c>
      <c r="M86" s="204">
        <v>46266</v>
      </c>
      <c r="N86" s="202" t="s">
        <v>110</v>
      </c>
      <c r="O86" s="202" t="s">
        <v>74</v>
      </c>
      <c r="P86" s="202" t="s">
        <v>74</v>
      </c>
      <c r="Q86" s="25" t="s">
        <v>218</v>
      </c>
    </row>
    <row r="87" spans="1:17" ht="36" customHeight="1">
      <c r="A87" s="45">
        <v>71</v>
      </c>
      <c r="B87" s="42" t="s">
        <v>47</v>
      </c>
      <c r="C87" s="42" t="s">
        <v>97</v>
      </c>
      <c r="D87" s="43" t="s">
        <v>60</v>
      </c>
      <c r="E87" s="43" t="s">
        <v>78</v>
      </c>
      <c r="F87" s="45">
        <v>796</v>
      </c>
      <c r="G87" s="45" t="s">
        <v>129</v>
      </c>
      <c r="H87" s="45">
        <v>16</v>
      </c>
      <c r="I87" s="45">
        <v>97000000000</v>
      </c>
      <c r="J87" s="45" t="s">
        <v>114</v>
      </c>
      <c r="K87" s="46">
        <v>386608</v>
      </c>
      <c r="L87" s="47">
        <v>46143</v>
      </c>
      <c r="M87" s="47">
        <v>46266</v>
      </c>
      <c r="N87" s="44" t="s">
        <v>110</v>
      </c>
      <c r="O87" s="45" t="s">
        <v>74</v>
      </c>
      <c r="P87" s="45" t="s">
        <v>74</v>
      </c>
    </row>
    <row r="88" spans="1:17" ht="38.25" customHeight="1">
      <c r="A88" s="38">
        <v>72</v>
      </c>
      <c r="B88" s="42" t="s">
        <v>47</v>
      </c>
      <c r="C88" s="42" t="s">
        <v>97</v>
      </c>
      <c r="D88" s="43" t="s">
        <v>60</v>
      </c>
      <c r="E88" s="43" t="s">
        <v>78</v>
      </c>
      <c r="F88" s="45">
        <v>796</v>
      </c>
      <c r="G88" s="45" t="s">
        <v>129</v>
      </c>
      <c r="H88" s="45">
        <v>6</v>
      </c>
      <c r="I88" s="42" t="s">
        <v>71</v>
      </c>
      <c r="J88" s="44" t="str">
        <f>IFERROR(VLOOKUP(I88,[1]регион!$A$1:$B$86,2,0)," ")</f>
        <v>Удмуртская</v>
      </c>
      <c r="K88" s="46">
        <v>245055</v>
      </c>
      <c r="L88" s="47">
        <v>46143</v>
      </c>
      <c r="M88" s="47">
        <v>46266</v>
      </c>
      <c r="N88" s="44" t="s">
        <v>110</v>
      </c>
      <c r="O88" s="45" t="s">
        <v>74</v>
      </c>
      <c r="P88" s="45" t="s">
        <v>74</v>
      </c>
    </row>
    <row r="89" spans="1:17" ht="38.25" customHeight="1">
      <c r="A89" s="45">
        <v>73</v>
      </c>
      <c r="B89" s="88" t="s">
        <v>230</v>
      </c>
      <c r="C89" s="88" t="s">
        <v>231</v>
      </c>
      <c r="D89" s="89" t="s">
        <v>232</v>
      </c>
      <c r="E89" s="65" t="s">
        <v>85</v>
      </c>
      <c r="F89" s="78">
        <v>616</v>
      </c>
      <c r="G89" s="69" t="s">
        <v>233</v>
      </c>
      <c r="H89" s="96">
        <v>18000</v>
      </c>
      <c r="I89" s="88" t="s">
        <v>70</v>
      </c>
      <c r="J89" s="69" t="str">
        <f>IFERROR(VLOOKUP(I89,[2]регион!$A$1:$B$86,2,0)," ")</f>
        <v>Татарстан</v>
      </c>
      <c r="K89" s="90">
        <v>257940</v>
      </c>
      <c r="L89" s="79">
        <v>46143</v>
      </c>
      <c r="M89" s="79">
        <v>46357</v>
      </c>
      <c r="N89" s="69" t="s">
        <v>126</v>
      </c>
      <c r="O89" s="69" t="s">
        <v>30</v>
      </c>
      <c r="P89" s="69" t="s">
        <v>30</v>
      </c>
    </row>
    <row r="90" spans="1:17" ht="38.25" customHeight="1">
      <c r="A90" s="38">
        <v>74</v>
      </c>
      <c r="B90" s="88" t="s">
        <v>230</v>
      </c>
      <c r="C90" s="88" t="s">
        <v>231</v>
      </c>
      <c r="D90" s="89" t="s">
        <v>234</v>
      </c>
      <c r="E90" s="89" t="s">
        <v>85</v>
      </c>
      <c r="F90" s="38">
        <v>616</v>
      </c>
      <c r="G90" s="38" t="s">
        <v>233</v>
      </c>
      <c r="H90" s="38">
        <v>12000</v>
      </c>
      <c r="I90" s="88" t="s">
        <v>70</v>
      </c>
      <c r="J90" s="69" t="s">
        <v>86</v>
      </c>
      <c r="K90" s="90">
        <v>181720</v>
      </c>
      <c r="L90" s="79">
        <v>46143</v>
      </c>
      <c r="M90" s="79">
        <v>46357</v>
      </c>
      <c r="N90" s="69" t="s">
        <v>126</v>
      </c>
      <c r="O90" s="38" t="s">
        <v>30</v>
      </c>
      <c r="P90" s="38" t="s">
        <v>30</v>
      </c>
    </row>
    <row r="91" spans="1:17" ht="38.25" customHeight="1">
      <c r="A91" s="38">
        <v>75</v>
      </c>
      <c r="B91" s="214" t="s">
        <v>235</v>
      </c>
      <c r="C91" s="214" t="s">
        <v>236</v>
      </c>
      <c r="D91" s="207" t="s">
        <v>237</v>
      </c>
      <c r="E91" s="207" t="s">
        <v>238</v>
      </c>
      <c r="F91" s="207">
        <v>876</v>
      </c>
      <c r="G91" s="207" t="s">
        <v>75</v>
      </c>
      <c r="H91" s="207">
        <v>1</v>
      </c>
      <c r="I91" s="205" t="s">
        <v>70</v>
      </c>
      <c r="J91" s="167" t="str">
        <f>IFERROR(VLOOKUP(I91,[1]регион!$A$1:$B$86,2,0)," ")</f>
        <v>Татарстан</v>
      </c>
      <c r="K91" s="208">
        <v>237383140.86000001</v>
      </c>
      <c r="L91" s="209">
        <v>46143</v>
      </c>
      <c r="M91" s="209">
        <v>46722</v>
      </c>
      <c r="N91" s="167" t="s">
        <v>171</v>
      </c>
      <c r="O91" s="207" t="s">
        <v>30</v>
      </c>
      <c r="P91" s="207" t="s">
        <v>74</v>
      </c>
      <c r="Q91" s="25" t="s">
        <v>247</v>
      </c>
    </row>
    <row r="92" spans="1:17" ht="38.25" customHeight="1">
      <c r="A92" s="38">
        <v>76</v>
      </c>
      <c r="B92" s="214" t="s">
        <v>235</v>
      </c>
      <c r="C92" s="214" t="s">
        <v>236</v>
      </c>
      <c r="D92" s="207" t="s">
        <v>237</v>
      </c>
      <c r="E92" s="207" t="s">
        <v>238</v>
      </c>
      <c r="F92" s="207">
        <v>876</v>
      </c>
      <c r="G92" s="207" t="s">
        <v>75</v>
      </c>
      <c r="H92" s="207">
        <v>1</v>
      </c>
      <c r="I92" s="205" t="s">
        <v>71</v>
      </c>
      <c r="J92" s="167" t="s">
        <v>86</v>
      </c>
      <c r="K92" s="208">
        <v>195645805.40000001</v>
      </c>
      <c r="L92" s="209">
        <v>46143</v>
      </c>
      <c r="M92" s="209">
        <v>46722</v>
      </c>
      <c r="N92" s="167" t="s">
        <v>171</v>
      </c>
      <c r="O92" s="207" t="s">
        <v>30</v>
      </c>
      <c r="P92" s="207" t="s">
        <v>30</v>
      </c>
      <c r="Q92" s="25" t="s">
        <v>247</v>
      </c>
    </row>
    <row r="93" spans="1:17" ht="38.25" customHeight="1">
      <c r="A93" s="38">
        <v>77</v>
      </c>
      <c r="B93" s="214" t="s">
        <v>235</v>
      </c>
      <c r="C93" s="214" t="s">
        <v>236</v>
      </c>
      <c r="D93" s="207" t="s">
        <v>237</v>
      </c>
      <c r="E93" s="207" t="s">
        <v>238</v>
      </c>
      <c r="F93" s="207">
        <v>876</v>
      </c>
      <c r="G93" s="207" t="s">
        <v>75</v>
      </c>
      <c r="H93" s="207">
        <v>1</v>
      </c>
      <c r="I93" s="205" t="s">
        <v>70</v>
      </c>
      <c r="J93" s="167" t="str">
        <f>IFERROR(VLOOKUP(I93,[1]регион!$A$1:$B$86,2,0)," ")</f>
        <v>Татарстан</v>
      </c>
      <c r="K93" s="208">
        <v>776478475.44000006</v>
      </c>
      <c r="L93" s="209">
        <v>46174</v>
      </c>
      <c r="M93" s="209">
        <v>47453</v>
      </c>
      <c r="N93" s="167" t="s">
        <v>171</v>
      </c>
      <c r="O93" s="207" t="s">
        <v>30</v>
      </c>
      <c r="P93" s="207" t="s">
        <v>74</v>
      </c>
      <c r="Q93" s="25" t="s">
        <v>247</v>
      </c>
    </row>
    <row r="94" spans="1:17" ht="38.25" customHeight="1">
      <c r="A94" s="38">
        <v>78</v>
      </c>
      <c r="B94" s="77" t="s">
        <v>235</v>
      </c>
      <c r="C94" s="77" t="s">
        <v>236</v>
      </c>
      <c r="D94" s="38" t="s">
        <v>237</v>
      </c>
      <c r="E94" s="38" t="s">
        <v>238</v>
      </c>
      <c r="F94" s="38">
        <v>876</v>
      </c>
      <c r="G94" s="38" t="s">
        <v>75</v>
      </c>
      <c r="H94" s="38">
        <v>1</v>
      </c>
      <c r="I94" s="88" t="s">
        <v>71</v>
      </c>
      <c r="J94" s="69" t="s">
        <v>86</v>
      </c>
      <c r="K94" s="90">
        <v>643388209.62</v>
      </c>
      <c r="L94" s="79">
        <v>46174</v>
      </c>
      <c r="M94" s="79">
        <v>47453</v>
      </c>
      <c r="N94" s="69" t="s">
        <v>171</v>
      </c>
      <c r="O94" s="38" t="s">
        <v>30</v>
      </c>
      <c r="P94" s="38" t="s">
        <v>30</v>
      </c>
    </row>
    <row r="95" spans="1:17" ht="38.25" customHeight="1">
      <c r="A95" s="38">
        <v>79</v>
      </c>
      <c r="B95" s="205" t="s">
        <v>37</v>
      </c>
      <c r="C95" s="205" t="s">
        <v>38</v>
      </c>
      <c r="D95" s="206" t="s">
        <v>239</v>
      </c>
      <c r="E95" s="162" t="s">
        <v>92</v>
      </c>
      <c r="F95" s="205" t="s">
        <v>68</v>
      </c>
      <c r="G95" s="167" t="str">
        <f>IFERROR(VLOOKUP(F95,'[1]код океи'!$B$2:$C$511,2,FALSE)," ")</f>
        <v>Условная единица</v>
      </c>
      <c r="H95" s="207">
        <v>1</v>
      </c>
      <c r="I95" s="205" t="s">
        <v>70</v>
      </c>
      <c r="J95" s="167" t="str">
        <f>IFERROR(VLOOKUP(I95,[1]регион!$A$1:$B$86,2,0)," ")</f>
        <v>Татарстан</v>
      </c>
      <c r="K95" s="208">
        <v>110920</v>
      </c>
      <c r="L95" s="209">
        <v>46174</v>
      </c>
      <c r="M95" s="209">
        <v>46539</v>
      </c>
      <c r="N95" s="207" t="s">
        <v>110</v>
      </c>
      <c r="O95" s="207" t="s">
        <v>74</v>
      </c>
      <c r="P95" s="207" t="s">
        <v>74</v>
      </c>
      <c r="Q95" s="25" t="s">
        <v>247</v>
      </c>
    </row>
    <row r="96" spans="1:17" ht="38.25" customHeight="1">
      <c r="A96" s="257" t="s">
        <v>140</v>
      </c>
      <c r="B96" s="255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8"/>
    </row>
    <row r="97" spans="1:17" ht="45.75" customHeight="1">
      <c r="A97" s="210">
        <v>80</v>
      </c>
      <c r="B97" s="26" t="s">
        <v>81</v>
      </c>
      <c r="C97" s="26" t="s">
        <v>80</v>
      </c>
      <c r="D97" s="64" t="s">
        <v>79</v>
      </c>
      <c r="E97" s="64" t="s">
        <v>65</v>
      </c>
      <c r="F97" s="63" t="s">
        <v>68</v>
      </c>
      <c r="G97" s="66" t="str">
        <f>IFERROR(VLOOKUP(F97,'[1]код океи'!$B$2:$C$511,2,FALSE)," ")</f>
        <v>Условная единица</v>
      </c>
      <c r="H97" s="99">
        <v>1</v>
      </c>
      <c r="I97" s="63" t="s">
        <v>70</v>
      </c>
      <c r="J97" s="66" t="str">
        <f>IFERROR(VLOOKUP(I97,[1]регион!$A$1:$B$86,2,0)," ")</f>
        <v>Татарстан</v>
      </c>
      <c r="K97" s="67">
        <v>10000000</v>
      </c>
      <c r="L97" s="68">
        <v>46204</v>
      </c>
      <c r="M97" s="68">
        <v>46539</v>
      </c>
      <c r="N97" s="26" t="s">
        <v>110</v>
      </c>
      <c r="O97" s="26" t="s">
        <v>74</v>
      </c>
      <c r="P97" s="66" t="s">
        <v>74</v>
      </c>
    </row>
    <row r="98" spans="1:17" ht="45.75" customHeight="1">
      <c r="A98" s="210">
        <v>81</v>
      </c>
      <c r="B98" s="26" t="s">
        <v>42</v>
      </c>
      <c r="C98" s="26" t="s">
        <v>43</v>
      </c>
      <c r="D98" s="64" t="s">
        <v>245</v>
      </c>
      <c r="E98" s="64" t="s">
        <v>85</v>
      </c>
      <c r="F98" s="63" t="s">
        <v>29</v>
      </c>
      <c r="G98" s="66" t="s">
        <v>29</v>
      </c>
      <c r="H98" s="99" t="s">
        <v>29</v>
      </c>
      <c r="I98" s="63" t="s">
        <v>70</v>
      </c>
      <c r="J98" s="66" t="str">
        <f>IFERROR(VLOOKUP(I98,[1]регион!$A$1:$B$86,2,0)," ")</f>
        <v>Татарстан</v>
      </c>
      <c r="K98" s="67">
        <v>363777.66</v>
      </c>
      <c r="L98" s="68">
        <v>46204</v>
      </c>
      <c r="M98" s="68">
        <v>46722</v>
      </c>
      <c r="N98" s="26" t="s">
        <v>126</v>
      </c>
      <c r="O98" s="26" t="s">
        <v>30</v>
      </c>
      <c r="P98" s="193" t="s">
        <v>30</v>
      </c>
    </row>
    <row r="99" spans="1:17" ht="45.75" customHeight="1">
      <c r="A99" s="195">
        <v>82</v>
      </c>
      <c r="B99" s="215" t="s">
        <v>253</v>
      </c>
      <c r="C99" s="216" t="s">
        <v>252</v>
      </c>
      <c r="D99" s="215" t="s">
        <v>254</v>
      </c>
      <c r="E99" s="215" t="s">
        <v>100</v>
      </c>
      <c r="F99" s="216" t="s">
        <v>29</v>
      </c>
      <c r="G99" s="217" t="s">
        <v>29</v>
      </c>
      <c r="H99" s="218" t="s">
        <v>29</v>
      </c>
      <c r="I99" s="216" t="s">
        <v>70</v>
      </c>
      <c r="J99" s="217" t="s">
        <v>73</v>
      </c>
      <c r="K99" s="219">
        <v>490000</v>
      </c>
      <c r="L99" s="220">
        <v>46204</v>
      </c>
      <c r="M99" s="220">
        <v>46357</v>
      </c>
      <c r="N99" s="217" t="s">
        <v>110</v>
      </c>
      <c r="O99" s="217" t="s">
        <v>74</v>
      </c>
      <c r="P99" s="217" t="s">
        <v>74</v>
      </c>
    </row>
    <row r="100" spans="1:17" ht="45.75" customHeight="1">
      <c r="A100" s="210">
        <v>83</v>
      </c>
      <c r="B100" s="215" t="s">
        <v>253</v>
      </c>
      <c r="C100" s="216" t="s">
        <v>252</v>
      </c>
      <c r="D100" s="215" t="s">
        <v>261</v>
      </c>
      <c r="E100" s="215" t="s">
        <v>100</v>
      </c>
      <c r="F100" s="216" t="s">
        <v>29</v>
      </c>
      <c r="G100" s="217" t="s">
        <v>29</v>
      </c>
      <c r="H100" s="218" t="s">
        <v>29</v>
      </c>
      <c r="I100" s="216" t="s">
        <v>71</v>
      </c>
      <c r="J100" s="217" t="s">
        <v>86</v>
      </c>
      <c r="K100" s="219">
        <v>495000</v>
      </c>
      <c r="L100" s="220">
        <v>46235</v>
      </c>
      <c r="M100" s="220">
        <v>46357</v>
      </c>
      <c r="N100" s="217" t="s">
        <v>110</v>
      </c>
      <c r="O100" s="217" t="s">
        <v>74</v>
      </c>
      <c r="P100" s="217" t="s">
        <v>74</v>
      </c>
    </row>
    <row r="101" spans="1:17" ht="45.75" customHeight="1">
      <c r="A101" s="210">
        <v>84</v>
      </c>
      <c r="B101" s="88" t="s">
        <v>37</v>
      </c>
      <c r="C101" s="88" t="s">
        <v>38</v>
      </c>
      <c r="D101" s="89" t="s">
        <v>240</v>
      </c>
      <c r="E101" s="64" t="s">
        <v>92</v>
      </c>
      <c r="F101" s="88" t="s">
        <v>68</v>
      </c>
      <c r="G101" s="69" t="str">
        <f>IFERROR(VLOOKUP(F101,'[1]код океи'!$B$2:$C$511,2,FALSE)," ")</f>
        <v>Условная единица</v>
      </c>
      <c r="H101" s="38">
        <v>1</v>
      </c>
      <c r="I101" s="88" t="s">
        <v>70</v>
      </c>
      <c r="J101" s="69" t="str">
        <f>IFERROR(VLOOKUP(I101,[1]регион!$A$1:$B$86,2,0)," ")</f>
        <v>Татарстан</v>
      </c>
      <c r="K101" s="90">
        <v>117906.31</v>
      </c>
      <c r="L101" s="79">
        <v>46235</v>
      </c>
      <c r="M101" s="79">
        <v>46569</v>
      </c>
      <c r="N101" s="38" t="s">
        <v>110</v>
      </c>
      <c r="O101" s="38" t="s">
        <v>74</v>
      </c>
      <c r="P101" s="38" t="s">
        <v>74</v>
      </c>
    </row>
    <row r="102" spans="1:17" ht="45.75" customHeight="1">
      <c r="A102" s="195">
        <v>85</v>
      </c>
      <c r="B102" s="227" t="s">
        <v>88</v>
      </c>
      <c r="C102" s="227" t="s">
        <v>259</v>
      </c>
      <c r="D102" s="228" t="s">
        <v>260</v>
      </c>
      <c r="E102" s="228" t="s">
        <v>85</v>
      </c>
      <c r="F102" s="229">
        <v>876</v>
      </c>
      <c r="G102" s="230" t="s">
        <v>75</v>
      </c>
      <c r="H102" s="231">
        <v>1</v>
      </c>
      <c r="I102" s="227" t="s">
        <v>70</v>
      </c>
      <c r="J102" s="230" t="s">
        <v>73</v>
      </c>
      <c r="K102" s="232">
        <v>132159.96</v>
      </c>
      <c r="L102" s="233">
        <v>46235</v>
      </c>
      <c r="M102" s="233">
        <v>46357</v>
      </c>
      <c r="N102" s="231" t="s">
        <v>110</v>
      </c>
      <c r="O102" s="231" t="s">
        <v>74</v>
      </c>
      <c r="P102" s="231" t="s">
        <v>74</v>
      </c>
      <c r="Q102" s="25" t="s">
        <v>247</v>
      </c>
    </row>
    <row r="103" spans="1:17" ht="45.75" customHeight="1">
      <c r="A103" s="210">
        <v>86</v>
      </c>
      <c r="B103" s="210" t="s">
        <v>250</v>
      </c>
      <c r="C103" s="210" t="s">
        <v>249</v>
      </c>
      <c r="D103" s="211" t="s">
        <v>248</v>
      </c>
      <c r="E103" s="64" t="s">
        <v>85</v>
      </c>
      <c r="F103" s="63" t="s">
        <v>68</v>
      </c>
      <c r="G103" s="66" t="str">
        <f>IFERROR(VLOOKUP(F103,'[1]код океи'!$B$2:$C$511,2,FALSE)," ")</f>
        <v>Условная единица</v>
      </c>
      <c r="H103" s="212">
        <v>1</v>
      </c>
      <c r="I103" s="63" t="s">
        <v>70</v>
      </c>
      <c r="J103" s="66" t="str">
        <f>IFERROR(VLOOKUP(I103,[1]регион!$A$1:$B$86,2,0)," ")</f>
        <v>Татарстан</v>
      </c>
      <c r="K103" s="221">
        <v>495000</v>
      </c>
      <c r="L103" s="222">
        <v>46235</v>
      </c>
      <c r="M103" s="222">
        <v>46266</v>
      </c>
      <c r="N103" s="210" t="s">
        <v>110</v>
      </c>
      <c r="O103" s="210" t="s">
        <v>74</v>
      </c>
      <c r="P103" s="213" t="s">
        <v>74</v>
      </c>
    </row>
    <row r="104" spans="1:17" ht="78.75" customHeight="1">
      <c r="A104" s="210">
        <v>87</v>
      </c>
      <c r="B104" s="223" t="s">
        <v>255</v>
      </c>
      <c r="C104" s="223" t="s">
        <v>256</v>
      </c>
      <c r="D104" s="224" t="s">
        <v>258</v>
      </c>
      <c r="E104" s="224" t="s">
        <v>257</v>
      </c>
      <c r="F104" s="224">
        <v>876</v>
      </c>
      <c r="G104" s="224" t="s">
        <v>75</v>
      </c>
      <c r="H104" s="224">
        <v>1</v>
      </c>
      <c r="I104" s="224">
        <v>92000000000</v>
      </c>
      <c r="J104" s="224" t="s">
        <v>73</v>
      </c>
      <c r="K104" s="225">
        <v>2698166.67</v>
      </c>
      <c r="L104" s="222">
        <v>46235</v>
      </c>
      <c r="M104" s="222">
        <v>47150</v>
      </c>
      <c r="N104" s="224" t="s">
        <v>171</v>
      </c>
      <c r="O104" s="224" t="s">
        <v>30</v>
      </c>
      <c r="P104" s="224" t="s">
        <v>74</v>
      </c>
    </row>
    <row r="105" spans="1:17" ht="45.75" customHeight="1">
      <c r="A105" s="195">
        <v>88</v>
      </c>
      <c r="B105" s="77" t="s">
        <v>235</v>
      </c>
      <c r="C105" s="77" t="s">
        <v>236</v>
      </c>
      <c r="D105" s="38" t="s">
        <v>237</v>
      </c>
      <c r="E105" s="38" t="s">
        <v>238</v>
      </c>
      <c r="F105" s="38">
        <v>876</v>
      </c>
      <c r="G105" s="38" t="s">
        <v>75</v>
      </c>
      <c r="H105" s="38">
        <v>1</v>
      </c>
      <c r="I105" s="88" t="s">
        <v>70</v>
      </c>
      <c r="J105" s="69" t="str">
        <f>IFERROR(VLOOKUP(I105,[1]регион!$A$1:$B$86,2,0)," ")</f>
        <v>Татарстан</v>
      </c>
      <c r="K105" s="90" t="s">
        <v>251</v>
      </c>
      <c r="L105" s="79">
        <v>46235</v>
      </c>
      <c r="M105" s="79">
        <v>47453</v>
      </c>
      <c r="N105" s="69" t="s">
        <v>171</v>
      </c>
      <c r="O105" s="38" t="s">
        <v>30</v>
      </c>
      <c r="P105" s="38" t="s">
        <v>74</v>
      </c>
    </row>
    <row r="106" spans="1:17" ht="42.75" customHeight="1">
      <c r="A106" s="210">
        <v>89</v>
      </c>
      <c r="B106" s="181" t="s">
        <v>72</v>
      </c>
      <c r="C106" s="181" t="s">
        <v>264</v>
      </c>
      <c r="D106" s="171" t="s">
        <v>195</v>
      </c>
      <c r="E106" s="172" t="s">
        <v>85</v>
      </c>
      <c r="F106" s="181" t="s">
        <v>29</v>
      </c>
      <c r="G106" s="174" t="s">
        <v>29</v>
      </c>
      <c r="H106" s="174" t="s">
        <v>29</v>
      </c>
      <c r="I106" s="181" t="s">
        <v>70</v>
      </c>
      <c r="J106" s="174" t="str">
        <f>IFERROR(VLOOKUP(I106,[1]регион!$A$1:$B$86,2,0)," ")</f>
        <v>Татарстан</v>
      </c>
      <c r="K106" s="185">
        <v>1422577.89</v>
      </c>
      <c r="L106" s="176">
        <v>46235</v>
      </c>
      <c r="M106" s="176">
        <v>46357</v>
      </c>
      <c r="N106" s="174" t="s">
        <v>46</v>
      </c>
      <c r="O106" s="174" t="s">
        <v>30</v>
      </c>
      <c r="P106" s="174" t="s">
        <v>30</v>
      </c>
      <c r="Q106" s="25" t="s">
        <v>247</v>
      </c>
    </row>
    <row r="107" spans="1:17" ht="42.75" customHeight="1">
      <c r="A107" s="195">
        <v>90</v>
      </c>
      <c r="B107" s="234" t="s">
        <v>72</v>
      </c>
      <c r="C107" s="234" t="s">
        <v>264</v>
      </c>
      <c r="D107" s="211" t="s">
        <v>195</v>
      </c>
      <c r="E107" s="235" t="s">
        <v>85</v>
      </c>
      <c r="F107" s="234" t="s">
        <v>29</v>
      </c>
      <c r="G107" s="213" t="s">
        <v>29</v>
      </c>
      <c r="H107" s="213" t="s">
        <v>29</v>
      </c>
      <c r="I107" s="234" t="s">
        <v>70</v>
      </c>
      <c r="J107" s="213" t="s">
        <v>73</v>
      </c>
      <c r="K107" s="221">
        <v>1422577.89</v>
      </c>
      <c r="L107" s="222">
        <v>46235</v>
      </c>
      <c r="M107" s="222">
        <v>46357</v>
      </c>
      <c r="N107" s="213" t="s">
        <v>126</v>
      </c>
      <c r="O107" s="213" t="s">
        <v>30</v>
      </c>
      <c r="P107" s="213" t="s">
        <v>30</v>
      </c>
    </row>
    <row r="108" spans="1:17" ht="42.75" customHeight="1">
      <c r="A108" s="210">
        <v>91</v>
      </c>
      <c r="B108" s="234" t="s">
        <v>230</v>
      </c>
      <c r="C108" s="234" t="s">
        <v>231</v>
      </c>
      <c r="D108" s="211" t="s">
        <v>232</v>
      </c>
      <c r="E108" s="235" t="s">
        <v>85</v>
      </c>
      <c r="F108" s="236">
        <v>616</v>
      </c>
      <c r="G108" s="213" t="s">
        <v>233</v>
      </c>
      <c r="H108" s="213">
        <v>10000</v>
      </c>
      <c r="I108" s="234" t="s">
        <v>70</v>
      </c>
      <c r="J108" s="213" t="s">
        <v>73</v>
      </c>
      <c r="K108" s="219">
        <v>143300</v>
      </c>
      <c r="L108" s="222">
        <v>46235</v>
      </c>
      <c r="M108" s="222">
        <v>46357</v>
      </c>
      <c r="N108" s="213" t="s">
        <v>126</v>
      </c>
      <c r="O108" s="213" t="s">
        <v>30</v>
      </c>
      <c r="P108" s="213" t="s">
        <v>30</v>
      </c>
    </row>
    <row r="109" spans="1:17" ht="42.75" customHeight="1">
      <c r="A109" s="195">
        <v>92</v>
      </c>
      <c r="B109" s="234" t="s">
        <v>230</v>
      </c>
      <c r="C109" s="234" t="s">
        <v>231</v>
      </c>
      <c r="D109" s="211" t="s">
        <v>234</v>
      </c>
      <c r="E109" s="235" t="s">
        <v>85</v>
      </c>
      <c r="F109" s="236">
        <v>616</v>
      </c>
      <c r="G109" s="213" t="s">
        <v>233</v>
      </c>
      <c r="H109" s="213">
        <v>7000</v>
      </c>
      <c r="I109" s="234" t="s">
        <v>70</v>
      </c>
      <c r="J109" s="213" t="s">
        <v>86</v>
      </c>
      <c r="K109" s="219">
        <v>106003.33</v>
      </c>
      <c r="L109" s="222">
        <v>46235</v>
      </c>
      <c r="M109" s="222">
        <v>46357</v>
      </c>
      <c r="N109" s="213" t="s">
        <v>126</v>
      </c>
      <c r="O109" s="213" t="s">
        <v>30</v>
      </c>
      <c r="P109" s="213" t="s">
        <v>30</v>
      </c>
    </row>
    <row r="110" spans="1:17" ht="42.75" customHeight="1">
      <c r="A110" s="210">
        <v>93</v>
      </c>
      <c r="B110" s="234" t="s">
        <v>266</v>
      </c>
      <c r="C110" s="234" t="s">
        <v>265</v>
      </c>
      <c r="D110" s="211" t="s">
        <v>267</v>
      </c>
      <c r="E110" s="235" t="s">
        <v>85</v>
      </c>
      <c r="F110" s="234">
        <v>876</v>
      </c>
      <c r="G110" s="213" t="s">
        <v>75</v>
      </c>
      <c r="H110" s="213">
        <v>1</v>
      </c>
      <c r="I110" s="234" t="s">
        <v>70</v>
      </c>
      <c r="J110" s="213" t="s">
        <v>73</v>
      </c>
      <c r="K110" s="219">
        <v>225000</v>
      </c>
      <c r="L110" s="222">
        <v>46235</v>
      </c>
      <c r="M110" s="222">
        <v>46357</v>
      </c>
      <c r="N110" s="213" t="s">
        <v>110</v>
      </c>
      <c r="O110" s="213" t="s">
        <v>74</v>
      </c>
      <c r="P110" s="213" t="s">
        <v>74</v>
      </c>
    </row>
    <row r="111" spans="1:17" ht="42.75" customHeight="1">
      <c r="A111" s="195">
        <v>94</v>
      </c>
      <c r="B111" s="234" t="s">
        <v>34</v>
      </c>
      <c r="C111" s="234" t="s">
        <v>111</v>
      </c>
      <c r="D111" s="211" t="s">
        <v>268</v>
      </c>
      <c r="E111" s="235" t="s">
        <v>85</v>
      </c>
      <c r="F111" s="234" t="s">
        <v>68</v>
      </c>
      <c r="G111" s="213" t="s">
        <v>75</v>
      </c>
      <c r="H111" s="213">
        <v>1</v>
      </c>
      <c r="I111" s="234" t="s">
        <v>70</v>
      </c>
      <c r="J111" s="213" t="s">
        <v>73</v>
      </c>
      <c r="K111" s="219">
        <v>127730279.97</v>
      </c>
      <c r="L111" s="222">
        <v>46235</v>
      </c>
      <c r="M111" s="222">
        <v>47088</v>
      </c>
      <c r="N111" s="213" t="s">
        <v>197</v>
      </c>
      <c r="O111" s="213" t="s">
        <v>30</v>
      </c>
      <c r="P111" s="213" t="s">
        <v>30</v>
      </c>
    </row>
    <row r="112" spans="1:17" ht="42.75" customHeight="1">
      <c r="A112" s="210">
        <v>95</v>
      </c>
      <c r="B112" s="234" t="s">
        <v>270</v>
      </c>
      <c r="C112" s="234" t="s">
        <v>269</v>
      </c>
      <c r="D112" s="211" t="s">
        <v>271</v>
      </c>
      <c r="E112" s="235" t="s">
        <v>85</v>
      </c>
      <c r="F112" s="234" t="s">
        <v>68</v>
      </c>
      <c r="G112" s="213" t="s">
        <v>75</v>
      </c>
      <c r="H112" s="213">
        <v>1</v>
      </c>
      <c r="I112" s="234" t="s">
        <v>70</v>
      </c>
      <c r="J112" s="213" t="s">
        <v>86</v>
      </c>
      <c r="K112" s="221">
        <v>158400</v>
      </c>
      <c r="L112" s="222">
        <v>46235</v>
      </c>
      <c r="M112" s="222">
        <v>46357</v>
      </c>
      <c r="N112" s="213" t="s">
        <v>110</v>
      </c>
      <c r="O112" s="213" t="s">
        <v>74</v>
      </c>
      <c r="P112" s="213" t="s">
        <v>74</v>
      </c>
    </row>
    <row r="113" spans="1:16" ht="42.75" customHeight="1">
      <c r="A113" s="195">
        <v>96</v>
      </c>
      <c r="B113" s="140" t="s">
        <v>165</v>
      </c>
      <c r="C113" s="140" t="s">
        <v>166</v>
      </c>
      <c r="D113" s="138" t="s">
        <v>167</v>
      </c>
      <c r="E113" s="141" t="s">
        <v>85</v>
      </c>
      <c r="F113" s="138">
        <v>876</v>
      </c>
      <c r="G113" s="142" t="s">
        <v>75</v>
      </c>
      <c r="H113" s="136">
        <v>1</v>
      </c>
      <c r="I113" s="140" t="s">
        <v>70</v>
      </c>
      <c r="J113" s="142" t="str">
        <f>IFERROR(VLOOKUP(I113,[1]регион!$A$1:$B$86,2,0)," ")</f>
        <v>Татарстан</v>
      </c>
      <c r="K113" s="132">
        <v>1941680</v>
      </c>
      <c r="L113" s="139">
        <v>46235</v>
      </c>
      <c r="M113" s="139">
        <v>46357</v>
      </c>
      <c r="N113" s="136" t="s">
        <v>110</v>
      </c>
      <c r="O113" s="142" t="s">
        <v>74</v>
      </c>
      <c r="P113" s="142" t="s">
        <v>74</v>
      </c>
    </row>
    <row r="114" spans="1:16" ht="45" customHeight="1">
      <c r="A114" s="210">
        <v>97</v>
      </c>
      <c r="B114" s="71" t="s">
        <v>39</v>
      </c>
      <c r="C114" s="50" t="s">
        <v>163</v>
      </c>
      <c r="D114" s="93" t="s">
        <v>164</v>
      </c>
      <c r="E114" s="70" t="s">
        <v>85</v>
      </c>
      <c r="F114" s="50" t="s">
        <v>68</v>
      </c>
      <c r="G114" s="53" t="str">
        <f>IFERROR(VLOOKUP(F114,'[2]код океи'!$B$2:$C$511,2,FALSE)," ")</f>
        <v>Условная единица</v>
      </c>
      <c r="H114" s="94">
        <v>1</v>
      </c>
      <c r="I114" s="50" t="s">
        <v>70</v>
      </c>
      <c r="J114" s="53" t="str">
        <f>IFERROR(VLOOKUP(I114,[2]регион!$A$1:$B$86,2,0)," ")</f>
        <v>Татарстан</v>
      </c>
      <c r="K114" s="54">
        <v>295200</v>
      </c>
      <c r="L114" s="55">
        <v>46235</v>
      </c>
      <c r="M114" s="55">
        <v>46296</v>
      </c>
      <c r="N114" s="49" t="s">
        <v>126</v>
      </c>
      <c r="O114" s="49" t="s">
        <v>30</v>
      </c>
      <c r="P114" s="49" t="s">
        <v>74</v>
      </c>
    </row>
    <row r="115" spans="1:16" ht="38.25" customHeight="1">
      <c r="A115" s="195">
        <v>98</v>
      </c>
      <c r="B115" s="63" t="s">
        <v>37</v>
      </c>
      <c r="C115" s="63" t="s">
        <v>84</v>
      </c>
      <c r="D115" s="64" t="s">
        <v>59</v>
      </c>
      <c r="E115" s="64" t="s">
        <v>92</v>
      </c>
      <c r="F115" s="63" t="s">
        <v>68</v>
      </c>
      <c r="G115" s="66" t="s">
        <v>75</v>
      </c>
      <c r="H115" s="99">
        <v>1</v>
      </c>
      <c r="I115" s="63" t="s">
        <v>70</v>
      </c>
      <c r="J115" s="66" t="s">
        <v>73</v>
      </c>
      <c r="K115" s="131">
        <v>505920</v>
      </c>
      <c r="L115" s="68">
        <v>46266</v>
      </c>
      <c r="M115" s="68">
        <v>46631</v>
      </c>
      <c r="N115" s="66" t="s">
        <v>110</v>
      </c>
      <c r="O115" s="26" t="s">
        <v>74</v>
      </c>
      <c r="P115" s="100" t="s">
        <v>74</v>
      </c>
    </row>
    <row r="116" spans="1:16" ht="38.25" customHeight="1">
      <c r="A116" s="254" t="s">
        <v>138</v>
      </c>
      <c r="B116" s="255"/>
      <c r="C116" s="255"/>
      <c r="D116" s="255"/>
      <c r="E116" s="255"/>
      <c r="F116" s="255"/>
      <c r="G116" s="255"/>
      <c r="H116" s="255"/>
      <c r="I116" s="255"/>
      <c r="J116" s="255"/>
      <c r="K116" s="256"/>
      <c r="L116" s="256"/>
      <c r="M116" s="256"/>
      <c r="N116" s="256"/>
      <c r="O116" s="256"/>
      <c r="P116" s="256"/>
    </row>
    <row r="117" spans="1:16" ht="38.25" customHeight="1">
      <c r="A117" s="38">
        <v>99</v>
      </c>
      <c r="B117" s="63" t="s">
        <v>51</v>
      </c>
      <c r="C117" s="63" t="s">
        <v>52</v>
      </c>
      <c r="D117" s="64" t="s">
        <v>62</v>
      </c>
      <c r="E117" s="26" t="s">
        <v>53</v>
      </c>
      <c r="F117" s="63" t="s">
        <v>67</v>
      </c>
      <c r="G117" s="66" t="s">
        <v>76</v>
      </c>
      <c r="H117" s="26">
        <v>204</v>
      </c>
      <c r="I117" s="63" t="s">
        <v>70</v>
      </c>
      <c r="J117" s="66" t="str">
        <f>IFERROR(VLOOKUP(I117,[1]регион!$A$1:$B$86,2,0)," ")</f>
        <v>Татарстан</v>
      </c>
      <c r="K117" s="67">
        <v>279480</v>
      </c>
      <c r="L117" s="68">
        <v>46327</v>
      </c>
      <c r="M117" s="68">
        <v>46357</v>
      </c>
      <c r="N117" s="69" t="s">
        <v>110</v>
      </c>
      <c r="O117" s="38" t="s">
        <v>74</v>
      </c>
      <c r="P117" s="38" t="s">
        <v>74</v>
      </c>
    </row>
    <row r="118" spans="1:16" ht="38.25" customHeight="1">
      <c r="A118" s="38">
        <v>100</v>
      </c>
      <c r="B118" s="101" t="s">
        <v>34</v>
      </c>
      <c r="C118" s="101" t="s">
        <v>111</v>
      </c>
      <c r="D118" s="102" t="s">
        <v>139</v>
      </c>
      <c r="E118" s="103" t="s">
        <v>85</v>
      </c>
      <c r="F118" s="102" t="s">
        <v>29</v>
      </c>
      <c r="G118" s="102" t="s">
        <v>29</v>
      </c>
      <c r="H118" s="102" t="s">
        <v>29</v>
      </c>
      <c r="I118" s="104" t="s">
        <v>70</v>
      </c>
      <c r="J118" s="105" t="str">
        <f>IFERROR(VLOOKUP(I118,[2]регион!$A$1:$B$86,2,0)," ")</f>
        <v>Татарстан</v>
      </c>
      <c r="K118" s="106">
        <v>2000000</v>
      </c>
      <c r="L118" s="107">
        <v>46327</v>
      </c>
      <c r="M118" s="107">
        <v>46722</v>
      </c>
      <c r="N118" s="102" t="s">
        <v>46</v>
      </c>
      <c r="O118" s="102" t="s">
        <v>30</v>
      </c>
      <c r="P118" s="105" t="s">
        <v>30</v>
      </c>
    </row>
    <row r="119" spans="1:16" ht="39.75" customHeight="1">
      <c r="A119" s="38">
        <v>101</v>
      </c>
      <c r="B119" s="108" t="s">
        <v>42</v>
      </c>
      <c r="C119" s="108" t="s">
        <v>43</v>
      </c>
      <c r="D119" s="109" t="s">
        <v>106</v>
      </c>
      <c r="E119" s="109" t="s">
        <v>85</v>
      </c>
      <c r="F119" s="108" t="s">
        <v>29</v>
      </c>
      <c r="G119" s="110" t="s">
        <v>29</v>
      </c>
      <c r="H119" s="111" t="s">
        <v>29</v>
      </c>
      <c r="I119" s="108" t="s">
        <v>70</v>
      </c>
      <c r="J119" s="110" t="s">
        <v>73</v>
      </c>
      <c r="K119" s="112">
        <v>577451.30000000005</v>
      </c>
      <c r="L119" s="113">
        <v>46327</v>
      </c>
      <c r="M119" s="113">
        <v>46722</v>
      </c>
      <c r="N119" s="110" t="s">
        <v>110</v>
      </c>
      <c r="O119" s="111" t="s">
        <v>74</v>
      </c>
      <c r="P119" s="38" t="s">
        <v>30</v>
      </c>
    </row>
    <row r="120" spans="1:16" ht="38.25" customHeight="1">
      <c r="A120" s="38">
        <v>102</v>
      </c>
      <c r="B120" s="63" t="s">
        <v>54</v>
      </c>
      <c r="C120" s="63" t="s">
        <v>55</v>
      </c>
      <c r="D120" s="64" t="s">
        <v>61</v>
      </c>
      <c r="E120" s="65" t="s">
        <v>85</v>
      </c>
      <c r="F120" s="63" t="s">
        <v>68</v>
      </c>
      <c r="G120" s="66" t="str">
        <f>IFERROR(VLOOKUP(F120,'[1]код океи'!$B$2:$C$511,2,FALSE)," ")</f>
        <v>Условная единица</v>
      </c>
      <c r="H120" s="26">
        <v>1</v>
      </c>
      <c r="I120" s="63" t="s">
        <v>70</v>
      </c>
      <c r="J120" s="66" t="str">
        <f>IFERROR(VLOOKUP(I120,[1]регион!$A$1:$B$86,2,0)," ")</f>
        <v>Татарстан</v>
      </c>
      <c r="K120" s="67">
        <v>1175210</v>
      </c>
      <c r="L120" s="68">
        <v>46357</v>
      </c>
      <c r="M120" s="68">
        <v>46722</v>
      </c>
      <c r="N120" s="69" t="s">
        <v>46</v>
      </c>
      <c r="O120" s="38" t="s">
        <v>74</v>
      </c>
      <c r="P120" s="38" t="s">
        <v>74</v>
      </c>
    </row>
    <row r="121" spans="1:16" ht="39.75" customHeight="1">
      <c r="A121" s="38">
        <v>103</v>
      </c>
      <c r="B121" s="88" t="s">
        <v>37</v>
      </c>
      <c r="C121" s="88" t="s">
        <v>38</v>
      </c>
      <c r="D121" s="89" t="s">
        <v>109</v>
      </c>
      <c r="E121" s="89" t="s">
        <v>92</v>
      </c>
      <c r="F121" s="88" t="s">
        <v>68</v>
      </c>
      <c r="G121" s="69" t="str">
        <f>IFERROR(VLOOKUP(F121,'[2]код океи'!$B$2:$C$511,2,FALSE)," ")</f>
        <v>Условная единица</v>
      </c>
      <c r="H121" s="38">
        <v>1</v>
      </c>
      <c r="I121" s="88" t="s">
        <v>70</v>
      </c>
      <c r="J121" s="69" t="str">
        <f>IFERROR(VLOOKUP(I121,[2]регион!$A$1:$B$86,2,0)," ")</f>
        <v>Татарстан</v>
      </c>
      <c r="K121" s="90">
        <v>385764</v>
      </c>
      <c r="L121" s="79">
        <v>46357</v>
      </c>
      <c r="M121" s="79">
        <v>46722</v>
      </c>
      <c r="N121" s="69" t="s">
        <v>110</v>
      </c>
      <c r="O121" s="38" t="s">
        <v>74</v>
      </c>
      <c r="P121" s="38" t="s">
        <v>74</v>
      </c>
    </row>
    <row r="122" spans="1:16" ht="39.75" customHeight="1">
      <c r="A122" s="38">
        <v>104</v>
      </c>
      <c r="B122" s="63" t="s">
        <v>39</v>
      </c>
      <c r="C122" s="63" t="s">
        <v>155</v>
      </c>
      <c r="D122" s="64" t="s">
        <v>189</v>
      </c>
      <c r="E122" s="64" t="s">
        <v>85</v>
      </c>
      <c r="F122" s="63" t="s">
        <v>68</v>
      </c>
      <c r="G122" s="66" t="s">
        <v>75</v>
      </c>
      <c r="H122" s="26">
        <v>1</v>
      </c>
      <c r="I122" s="63" t="s">
        <v>70</v>
      </c>
      <c r="J122" s="66" t="s">
        <v>73</v>
      </c>
      <c r="K122" s="67">
        <v>126467.35</v>
      </c>
      <c r="L122" s="68">
        <v>46357</v>
      </c>
      <c r="M122" s="68">
        <v>46722</v>
      </c>
      <c r="N122" s="66" t="s">
        <v>110</v>
      </c>
      <c r="O122" s="26" t="s">
        <v>74</v>
      </c>
      <c r="P122" s="26" t="s">
        <v>74</v>
      </c>
    </row>
    <row r="123" spans="1:16" ht="39.75" customHeight="1">
      <c r="A123" s="38">
        <v>105</v>
      </c>
      <c r="B123" s="50" t="s">
        <v>175</v>
      </c>
      <c r="C123" s="50" t="s">
        <v>241</v>
      </c>
      <c r="D123" s="51" t="s">
        <v>246</v>
      </c>
      <c r="E123" s="64" t="s">
        <v>85</v>
      </c>
      <c r="F123" s="45">
        <v>796</v>
      </c>
      <c r="G123" s="45" t="s">
        <v>129</v>
      </c>
      <c r="H123" s="49">
        <v>76</v>
      </c>
      <c r="I123" s="63" t="s">
        <v>70</v>
      </c>
      <c r="J123" s="66" t="s">
        <v>73</v>
      </c>
      <c r="K123" s="54">
        <v>21227036.789999999</v>
      </c>
      <c r="L123" s="55">
        <v>46357</v>
      </c>
      <c r="M123" s="55">
        <v>46478</v>
      </c>
      <c r="N123" s="53" t="s">
        <v>197</v>
      </c>
      <c r="O123" s="49" t="s">
        <v>30</v>
      </c>
      <c r="P123" s="49" t="s">
        <v>74</v>
      </c>
    </row>
    <row r="124" spans="1:16" ht="39.75" customHeight="1">
      <c r="A124" s="38">
        <v>106</v>
      </c>
      <c r="B124" s="50" t="s">
        <v>242</v>
      </c>
      <c r="C124" s="50" t="s">
        <v>243</v>
      </c>
      <c r="D124" s="51" t="s">
        <v>244</v>
      </c>
      <c r="E124" s="56" t="s">
        <v>85</v>
      </c>
      <c r="F124" s="50" t="s">
        <v>67</v>
      </c>
      <c r="G124" s="53" t="str">
        <f>IFERROR(VLOOKUP(F124,'[1]код океи'!$B$2:$C$511,2,FALSE)," ")</f>
        <v>Штука</v>
      </c>
      <c r="H124" s="49">
        <v>55</v>
      </c>
      <c r="I124" s="50" t="s">
        <v>70</v>
      </c>
      <c r="J124" s="53" t="str">
        <f>IFERROR(VLOOKUP(I124,[2]регион!$A$1:$B$86,2,0)," ")</f>
        <v>Татарстан</v>
      </c>
      <c r="K124" s="54">
        <v>1062384.3999999999</v>
      </c>
      <c r="L124" s="55">
        <v>46357</v>
      </c>
      <c r="M124" s="55">
        <v>46447</v>
      </c>
      <c r="N124" s="53" t="s">
        <v>46</v>
      </c>
      <c r="O124" s="142" t="s">
        <v>30</v>
      </c>
      <c r="P124" s="142" t="s">
        <v>30</v>
      </c>
    </row>
    <row r="125" spans="1:16" ht="39.75" customHeight="1">
      <c r="A125" s="23"/>
      <c r="B125" s="23"/>
      <c r="C125" s="23"/>
      <c r="D125" s="114"/>
      <c r="E125" s="23"/>
      <c r="F125" s="23"/>
      <c r="G125" s="23"/>
      <c r="H125" s="23"/>
      <c r="I125" s="23"/>
      <c r="J125" s="23"/>
      <c r="K125" s="115"/>
      <c r="L125" s="116"/>
      <c r="M125" s="117"/>
      <c r="N125" s="23"/>
      <c r="O125" s="23"/>
      <c r="P125" s="118"/>
    </row>
    <row r="126" spans="1:16" ht="42" customHeight="1">
      <c r="A126" s="118"/>
      <c r="B126" s="118"/>
      <c r="C126" s="25" t="s">
        <v>224</v>
      </c>
      <c r="D126" s="118"/>
      <c r="E126" s="118"/>
      <c r="F126" s="118"/>
      <c r="G126" s="119"/>
      <c r="H126" s="118" t="s">
        <v>225</v>
      </c>
      <c r="I126" s="118"/>
      <c r="J126" s="118"/>
      <c r="L126" s="134"/>
      <c r="M126" s="118"/>
      <c r="N126" s="118"/>
      <c r="O126" s="118"/>
    </row>
    <row r="127" spans="1:16" ht="42" customHeight="1">
      <c r="A127" s="118"/>
      <c r="B127" s="118"/>
      <c r="C127" s="118"/>
      <c r="D127" s="118"/>
      <c r="E127" s="118"/>
      <c r="F127" s="118"/>
      <c r="G127" s="119"/>
      <c r="H127" s="118"/>
      <c r="I127" s="118"/>
      <c r="J127" s="118"/>
      <c r="L127" s="134"/>
      <c r="M127" s="118"/>
      <c r="N127" s="118"/>
      <c r="O127" s="118"/>
    </row>
    <row r="128" spans="1:16" ht="42" customHeight="1">
      <c r="A128" s="118"/>
      <c r="B128" s="118"/>
      <c r="C128" s="118" t="s">
        <v>107</v>
      </c>
      <c r="D128" s="118"/>
      <c r="E128" s="118"/>
      <c r="F128" s="118"/>
      <c r="G128" s="119"/>
      <c r="H128" s="118" t="s">
        <v>108</v>
      </c>
      <c r="I128" s="118"/>
      <c r="J128" s="118"/>
      <c r="K128" s="120"/>
      <c r="L128" s="118"/>
      <c r="M128" s="118"/>
      <c r="N128" s="118"/>
      <c r="O128" s="118"/>
    </row>
    <row r="129" spans="7:18" ht="42" customHeight="1">
      <c r="L129" s="121"/>
      <c r="M129" s="123"/>
    </row>
    <row r="130" spans="7:18" ht="42" customHeight="1">
      <c r="G130" s="25"/>
    </row>
    <row r="131" spans="7:18" ht="42" customHeight="1">
      <c r="G131" s="25"/>
    </row>
    <row r="132" spans="7:18" ht="42" customHeight="1">
      <c r="G132" s="25"/>
    </row>
    <row r="133" spans="7:18" ht="33.75" customHeight="1">
      <c r="G133" s="25"/>
    </row>
    <row r="134" spans="7:18" ht="40.5" customHeight="1">
      <c r="G134" s="25"/>
    </row>
    <row r="135" spans="7:18" ht="40.5" customHeight="1">
      <c r="G135" s="25"/>
    </row>
    <row r="136" spans="7:18" ht="57" customHeight="1">
      <c r="G136" s="25"/>
    </row>
    <row r="137" spans="7:18" ht="57" customHeight="1">
      <c r="G137" s="25"/>
    </row>
    <row r="138" spans="7:18" ht="57" customHeight="1">
      <c r="G138" s="25"/>
    </row>
    <row r="139" spans="7:18" ht="57" customHeight="1">
      <c r="G139" s="25"/>
    </row>
    <row r="140" spans="7:18" ht="57" customHeight="1">
      <c r="G140" s="25"/>
    </row>
    <row r="141" spans="7:18" ht="57" customHeight="1">
      <c r="G141" s="25"/>
    </row>
    <row r="142" spans="7:18" ht="57" customHeight="1">
      <c r="G142" s="25"/>
    </row>
    <row r="143" spans="7:18" ht="57" customHeight="1">
      <c r="G143" s="25"/>
    </row>
    <row r="144" spans="7:18" ht="57" customHeight="1">
      <c r="G144" s="25"/>
      <c r="R144" s="124"/>
    </row>
    <row r="145" spans="7:7" ht="57" customHeight="1">
      <c r="G145" s="25"/>
    </row>
    <row r="146" spans="7:7" ht="29.25" customHeight="1">
      <c r="G146" s="25"/>
    </row>
    <row r="147" spans="7:7" ht="42" customHeight="1">
      <c r="G147" s="25"/>
    </row>
    <row r="148" spans="7:7" ht="30.75" customHeight="1">
      <c r="G148" s="25"/>
    </row>
    <row r="149" spans="7:7" ht="27.75" customHeight="1">
      <c r="G149" s="25"/>
    </row>
    <row r="150" spans="7:7" ht="27.75" customHeight="1">
      <c r="G150" s="25"/>
    </row>
    <row r="151" spans="7:7" ht="27.75" customHeight="1">
      <c r="G151" s="25"/>
    </row>
    <row r="152" spans="7:7" ht="30" customHeight="1">
      <c r="G152" s="25"/>
    </row>
    <row r="153" spans="7:7" ht="35.25" customHeight="1">
      <c r="G153" s="25"/>
    </row>
    <row r="154" spans="7:7" ht="28.5" customHeight="1">
      <c r="G154" s="25"/>
    </row>
    <row r="155" spans="7:7" ht="30" customHeight="1">
      <c r="G155" s="25"/>
    </row>
    <row r="156" spans="7:7" ht="36.75" customHeight="1">
      <c r="G156" s="25"/>
    </row>
    <row r="157" spans="7:7" ht="39" customHeight="1">
      <c r="G157" s="25"/>
    </row>
    <row r="158" spans="7:7" ht="33" customHeight="1">
      <c r="G158" s="25"/>
    </row>
    <row r="159" spans="7:7" ht="30.75" customHeight="1">
      <c r="G159" s="25"/>
    </row>
    <row r="160" spans="7:7" ht="29.25" customHeight="1">
      <c r="G160" s="25"/>
    </row>
    <row r="161" spans="1:16" ht="36" customHeight="1">
      <c r="G161" s="25"/>
    </row>
    <row r="162" spans="1:16" ht="39.75" customHeight="1">
      <c r="G162" s="25"/>
    </row>
    <row r="163" spans="1:16" ht="27.75" customHeight="1">
      <c r="G163" s="25"/>
    </row>
    <row r="164" spans="1:16" ht="27" customHeight="1">
      <c r="G164" s="25"/>
    </row>
    <row r="165" spans="1:16" ht="30" customHeight="1">
      <c r="G165" s="25"/>
    </row>
    <row r="166" spans="1:16" s="28" customFormat="1" ht="27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121"/>
      <c r="L166" s="25"/>
      <c r="M166" s="25"/>
      <c r="N166" s="25"/>
      <c r="O166" s="25"/>
      <c r="P166" s="25"/>
    </row>
    <row r="167" spans="1:16" ht="27" customHeight="1">
      <c r="G167" s="25"/>
    </row>
    <row r="168" spans="1:16" ht="30" customHeight="1">
      <c r="G168" s="25"/>
    </row>
    <row r="169" spans="1:16" ht="27.75" customHeight="1">
      <c r="G169" s="25"/>
    </row>
    <row r="170" spans="1:16" ht="30.75" customHeight="1">
      <c r="G170" s="25"/>
    </row>
    <row r="171" spans="1:16" ht="27" customHeight="1">
      <c r="G171" s="25"/>
    </row>
    <row r="172" spans="1:16" ht="27" customHeight="1">
      <c r="G172" s="25"/>
    </row>
    <row r="173" spans="1:16" ht="23.25" customHeight="1">
      <c r="G173" s="25"/>
    </row>
    <row r="174" spans="1:16" ht="33.75" customHeight="1">
      <c r="G174" s="25"/>
    </row>
    <row r="175" spans="1:16" ht="13.5" customHeight="1">
      <c r="G175" s="25"/>
    </row>
    <row r="176" spans="1:16" ht="28.5" customHeight="1">
      <c r="G176" s="25"/>
    </row>
    <row r="177" spans="1:16" ht="33.75" customHeight="1">
      <c r="G177" s="25"/>
    </row>
    <row r="178" spans="1:16" ht="30.75" customHeight="1">
      <c r="G178" s="25"/>
    </row>
    <row r="179" spans="1:16" ht="53.25" customHeight="1">
      <c r="G179" s="25"/>
    </row>
    <row r="180" spans="1:16" ht="53.25" customHeight="1">
      <c r="G180" s="25"/>
    </row>
    <row r="181" spans="1:16" ht="30.75" customHeight="1">
      <c r="G181" s="25"/>
    </row>
    <row r="182" spans="1:16" ht="30.75" customHeight="1">
      <c r="G182" s="25"/>
    </row>
    <row r="183" spans="1:16" ht="30.75" customHeight="1">
      <c r="G183" s="25"/>
    </row>
    <row r="184" spans="1:16" ht="33.75" customHeight="1">
      <c r="G184" s="25"/>
    </row>
    <row r="185" spans="1:16" ht="33.75" customHeight="1">
      <c r="G185" s="25"/>
    </row>
    <row r="186" spans="1:16" ht="33.75" customHeight="1">
      <c r="G186" s="25"/>
    </row>
    <row r="187" spans="1:16" ht="46.5" customHeight="1">
      <c r="G187" s="25"/>
    </row>
    <row r="188" spans="1:16" ht="31.5" customHeight="1">
      <c r="G188" s="25"/>
    </row>
    <row r="189" spans="1:16" ht="31.5" customHeight="1">
      <c r="G189" s="25"/>
    </row>
    <row r="190" spans="1:16" ht="31.5" customHeight="1">
      <c r="G190" s="25"/>
    </row>
    <row r="191" spans="1:16" ht="33.75" customHeight="1">
      <c r="G191" s="25"/>
    </row>
    <row r="192" spans="1:16" s="28" customFormat="1" ht="29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121"/>
      <c r="L192" s="25"/>
      <c r="M192" s="25"/>
      <c r="N192" s="25"/>
      <c r="O192" s="25"/>
      <c r="P192" s="25"/>
    </row>
    <row r="193" spans="1:16" s="28" customFormat="1" ht="29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121"/>
      <c r="L193" s="25"/>
      <c r="M193" s="25"/>
      <c r="N193" s="25"/>
      <c r="O193" s="25"/>
      <c r="P193" s="25"/>
    </row>
    <row r="194" spans="1:16" s="28" customFormat="1" ht="29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121"/>
      <c r="L194" s="25"/>
      <c r="M194" s="25"/>
      <c r="N194" s="25"/>
      <c r="O194" s="25"/>
      <c r="P194" s="25"/>
    </row>
    <row r="195" spans="1:16" s="28" customFormat="1" ht="29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121"/>
      <c r="L195" s="25"/>
      <c r="M195" s="25"/>
      <c r="N195" s="25"/>
      <c r="O195" s="25"/>
      <c r="P195" s="25"/>
    </row>
    <row r="196" spans="1:16" s="28" customFormat="1" ht="30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121"/>
      <c r="L196" s="25"/>
      <c r="M196" s="25"/>
      <c r="N196" s="25"/>
      <c r="O196" s="25"/>
      <c r="P196" s="25"/>
    </row>
    <row r="197" spans="1:16" s="28" customFormat="1" ht="30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121"/>
      <c r="L197" s="25"/>
      <c r="M197" s="25"/>
      <c r="N197" s="25"/>
      <c r="O197" s="25"/>
      <c r="P197" s="25"/>
    </row>
    <row r="198" spans="1:16" ht="30" customHeight="1">
      <c r="G198" s="25"/>
    </row>
    <row r="199" spans="1:16" s="125" customForma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121"/>
      <c r="L199" s="25"/>
      <c r="M199" s="25"/>
      <c r="N199" s="25"/>
      <c r="O199" s="25"/>
      <c r="P199" s="25"/>
    </row>
    <row r="200" spans="1:16" s="28" customFormat="1" ht="30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121"/>
      <c r="L200" s="25"/>
      <c r="M200" s="25"/>
      <c r="N200" s="25"/>
      <c r="O200" s="25"/>
      <c r="P200" s="25"/>
    </row>
    <row r="201" spans="1:16" s="28" customFormat="1" ht="29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121"/>
      <c r="L201" s="25"/>
      <c r="M201" s="25"/>
      <c r="N201" s="25"/>
      <c r="O201" s="25"/>
      <c r="P201" s="25"/>
    </row>
    <row r="202" spans="1:16" s="28" customFormat="1" ht="29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121"/>
      <c r="L202" s="25"/>
      <c r="M202" s="25"/>
      <c r="N202" s="25"/>
      <c r="O202" s="25"/>
      <c r="P202" s="25"/>
    </row>
    <row r="203" spans="1:16" s="28" customFormat="1" ht="29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121"/>
      <c r="L203" s="25"/>
      <c r="M203" s="25"/>
      <c r="N203" s="25"/>
      <c r="O203" s="25"/>
      <c r="P203" s="25"/>
    </row>
    <row r="204" spans="1:16" s="28" customFormat="1" ht="29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121"/>
      <c r="L204" s="25"/>
      <c r="M204" s="25"/>
      <c r="N204" s="25"/>
      <c r="O204" s="25"/>
      <c r="P204" s="25"/>
    </row>
    <row r="205" spans="1:16" s="28" customFormat="1" ht="29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121"/>
      <c r="L205" s="25"/>
      <c r="M205" s="25"/>
      <c r="N205" s="25"/>
      <c r="O205" s="25"/>
      <c r="P205" s="25"/>
    </row>
    <row r="206" spans="1:16" s="28" customFormat="1" ht="29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121"/>
      <c r="L206" s="25"/>
      <c r="M206" s="25"/>
      <c r="N206" s="25"/>
      <c r="O206" s="25"/>
      <c r="P206" s="25"/>
    </row>
    <row r="207" spans="1:16" s="28" customFormat="1" ht="29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121"/>
      <c r="L207" s="25"/>
      <c r="M207" s="25"/>
      <c r="N207" s="25"/>
      <c r="O207" s="25"/>
      <c r="P207" s="25"/>
    </row>
    <row r="208" spans="1:16" s="28" customFormat="1" ht="29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121"/>
      <c r="L208" s="25"/>
      <c r="M208" s="25"/>
      <c r="N208" s="25"/>
      <c r="O208" s="25"/>
      <c r="P208" s="25"/>
    </row>
    <row r="209" spans="1:16" s="28" customFormat="1" ht="29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121"/>
      <c r="L209" s="25"/>
      <c r="M209" s="25"/>
      <c r="N209" s="25"/>
      <c r="O209" s="25"/>
      <c r="P209" s="25"/>
    </row>
    <row r="210" spans="1:16" s="28" customFormat="1" ht="29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121"/>
      <c r="L210" s="25"/>
      <c r="M210" s="25"/>
      <c r="N210" s="25"/>
      <c r="O210" s="25"/>
      <c r="P210" s="25"/>
    </row>
    <row r="211" spans="1:16" s="125" customFormat="1" ht="31.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121"/>
      <c r="L211" s="25"/>
      <c r="M211" s="25"/>
      <c r="N211" s="25"/>
      <c r="O211" s="25"/>
      <c r="P211" s="25"/>
    </row>
    <row r="212" spans="1:16" s="125" customFormat="1" ht="31.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121"/>
      <c r="L212" s="25"/>
      <c r="M212" s="25"/>
      <c r="N212" s="25"/>
      <c r="O212" s="25"/>
      <c r="P212" s="25"/>
    </row>
    <row r="213" spans="1:16" s="125" customFormat="1" ht="31.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121"/>
      <c r="L213" s="25"/>
      <c r="M213" s="25"/>
      <c r="N213" s="25"/>
      <c r="O213" s="25"/>
      <c r="P213" s="25"/>
    </row>
    <row r="214" spans="1:16" s="125" customFormat="1" ht="31.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121"/>
      <c r="L214" s="25"/>
      <c r="M214" s="25"/>
      <c r="N214" s="25"/>
      <c r="O214" s="25"/>
      <c r="P214" s="25"/>
    </row>
    <row r="215" spans="1:16" s="125" customFormat="1" ht="31.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121"/>
      <c r="L215" s="25"/>
      <c r="M215" s="25"/>
      <c r="N215" s="25"/>
      <c r="O215" s="25"/>
      <c r="P215" s="25"/>
    </row>
    <row r="216" spans="1:16" s="125" customFormat="1" ht="31.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121"/>
      <c r="L216" s="25"/>
      <c r="M216" s="25"/>
      <c r="N216" s="25"/>
      <c r="O216" s="25"/>
      <c r="P216" s="25"/>
    </row>
    <row r="217" spans="1:16" s="125" customForma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121"/>
      <c r="L217" s="25"/>
      <c r="M217" s="25"/>
      <c r="N217" s="25"/>
      <c r="O217" s="25"/>
      <c r="P217" s="25"/>
    </row>
    <row r="218" spans="1:16" s="28" customFormat="1" ht="29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121"/>
      <c r="L218" s="25"/>
      <c r="M218" s="25"/>
      <c r="N218" s="25"/>
      <c r="O218" s="25"/>
      <c r="P218" s="25"/>
    </row>
    <row r="219" spans="1:16" ht="33.75" customHeight="1">
      <c r="G219" s="25"/>
    </row>
    <row r="220" spans="1:16" s="28" customFormat="1" ht="27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121"/>
      <c r="L220" s="25"/>
      <c r="M220" s="25"/>
      <c r="N220" s="25"/>
      <c r="O220" s="25"/>
      <c r="P220" s="25"/>
    </row>
    <row r="221" spans="1:16" s="125" customFormat="1" ht="42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121"/>
      <c r="L221" s="25"/>
      <c r="M221" s="25"/>
      <c r="N221" s="25"/>
      <c r="O221" s="25"/>
      <c r="P221" s="25"/>
    </row>
    <row r="222" spans="1:16" s="28" customForma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121"/>
      <c r="L222" s="25"/>
      <c r="M222" s="25"/>
      <c r="N222" s="25"/>
      <c r="O222" s="25"/>
      <c r="P222" s="25"/>
    </row>
    <row r="223" spans="1:16" s="125" customForma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121"/>
      <c r="L223" s="25"/>
      <c r="M223" s="25"/>
      <c r="N223" s="25"/>
      <c r="O223" s="25"/>
      <c r="P223" s="25"/>
    </row>
    <row r="224" spans="1:16" s="125" customForma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121"/>
      <c r="L224" s="25"/>
      <c r="M224" s="25"/>
      <c r="N224" s="25"/>
      <c r="O224" s="25"/>
      <c r="P224" s="25"/>
    </row>
    <row r="225" spans="1:16" s="28" customFormat="1" ht="29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121"/>
      <c r="L225" s="25"/>
      <c r="M225" s="25"/>
      <c r="N225" s="25"/>
      <c r="O225" s="25"/>
      <c r="P225" s="25"/>
    </row>
    <row r="226" spans="1:16" s="28" customFormat="1" ht="29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121"/>
      <c r="L226" s="25"/>
      <c r="M226" s="25"/>
      <c r="N226" s="25"/>
      <c r="O226" s="25"/>
      <c r="P226" s="25"/>
    </row>
    <row r="227" spans="1:16" s="125" customForma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121"/>
      <c r="L227" s="25"/>
      <c r="M227" s="25"/>
      <c r="N227" s="25"/>
      <c r="O227" s="25"/>
      <c r="P227" s="25"/>
    </row>
    <row r="228" spans="1:16" s="125" customForma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121"/>
      <c r="L228" s="25"/>
      <c r="M228" s="25"/>
      <c r="N228" s="25"/>
      <c r="O228" s="25"/>
      <c r="P228" s="25"/>
    </row>
    <row r="229" spans="1:16" s="125" customForma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121"/>
      <c r="L229" s="25"/>
      <c r="M229" s="25"/>
      <c r="N229" s="25"/>
      <c r="O229" s="25"/>
      <c r="P229" s="25"/>
    </row>
    <row r="230" spans="1:16" s="125" customForma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121"/>
      <c r="L230" s="25"/>
      <c r="M230" s="25"/>
      <c r="N230" s="25"/>
      <c r="O230" s="25"/>
      <c r="P230" s="25"/>
    </row>
    <row r="231" spans="1:16">
      <c r="G231" s="25"/>
    </row>
    <row r="238" spans="1:16">
      <c r="P238" s="114"/>
    </row>
    <row r="240" spans="1:16">
      <c r="A240" s="23"/>
      <c r="B240" s="126"/>
      <c r="C240" s="126"/>
      <c r="D240" s="127"/>
      <c r="E240" s="127"/>
      <c r="F240" s="126"/>
      <c r="G240" s="114"/>
      <c r="H240" s="128"/>
      <c r="I240" s="126"/>
      <c r="J240" s="114"/>
      <c r="K240" s="115"/>
      <c r="L240" s="129"/>
      <c r="M240" s="129"/>
      <c r="N240" s="114"/>
      <c r="O240" s="114"/>
    </row>
    <row r="245" ht="34.5" customHeight="1"/>
    <row r="246" ht="34.5" customHeight="1"/>
    <row r="247" ht="34.5" customHeight="1"/>
    <row r="248" ht="34.5" customHeight="1"/>
    <row r="249" ht="34.5" customHeight="1"/>
    <row r="250" ht="34.5" customHeight="1"/>
    <row r="251" ht="34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22.5" customHeight="1"/>
    <row r="261" ht="96.75" customHeight="1"/>
    <row r="262" ht="22.5" customHeight="1"/>
    <row r="263" ht="22.5" customHeight="1"/>
    <row r="264" ht="22.5" customHeight="1"/>
    <row r="265" ht="22.5" customHeight="1"/>
    <row r="266" ht="22.5" customHeight="1"/>
    <row r="267" ht="57" customHeight="1"/>
    <row r="268" ht="141.75" customHeight="1"/>
    <row r="269" ht="123.75" customHeight="1"/>
    <row r="270" ht="44.25" customHeight="1"/>
    <row r="271" ht="22.5" customHeight="1"/>
    <row r="272" ht="22.5" customHeight="1"/>
    <row r="273" spans="1:16" ht="22.5" customHeight="1"/>
    <row r="274" spans="1:16" ht="22.5" customHeight="1"/>
    <row r="275" spans="1:16" ht="22.5" customHeight="1"/>
    <row r="276" spans="1:16" ht="22.5" customHeight="1"/>
    <row r="277" spans="1:16" ht="22.5" customHeight="1"/>
    <row r="278" spans="1:16" s="28" customFormat="1" ht="28.5" customHeight="1">
      <c r="A278" s="25"/>
      <c r="B278" s="25"/>
      <c r="C278" s="25"/>
      <c r="D278" s="25"/>
      <c r="E278" s="25"/>
      <c r="F278" s="25"/>
      <c r="G278" s="122"/>
      <c r="H278" s="25"/>
      <c r="I278" s="25"/>
      <c r="J278" s="25"/>
      <c r="K278" s="121"/>
      <c r="L278" s="25"/>
      <c r="M278" s="25"/>
      <c r="N278" s="25"/>
      <c r="O278" s="25"/>
      <c r="P278" s="25"/>
    </row>
    <row r="279" spans="1:16" s="125" customFormat="1">
      <c r="A279" s="25"/>
      <c r="B279" s="25"/>
      <c r="C279" s="25"/>
      <c r="D279" s="25"/>
      <c r="E279" s="25"/>
      <c r="F279" s="25"/>
      <c r="G279" s="122"/>
      <c r="H279" s="25"/>
      <c r="I279" s="25"/>
      <c r="J279" s="25"/>
      <c r="K279" s="121"/>
      <c r="L279" s="25"/>
      <c r="M279" s="25"/>
      <c r="N279" s="25"/>
      <c r="O279" s="25"/>
      <c r="P279" s="25"/>
    </row>
    <row r="282" spans="1:16" ht="36.75" customHeight="1"/>
    <row r="283" spans="1:16" s="130" customFormat="1" ht="27.75" customHeight="1">
      <c r="A283" s="25"/>
      <c r="B283" s="25"/>
      <c r="C283" s="25"/>
      <c r="D283" s="25"/>
      <c r="E283" s="25"/>
      <c r="F283" s="25"/>
      <c r="G283" s="122"/>
      <c r="H283" s="25"/>
      <c r="I283" s="25"/>
      <c r="J283" s="25"/>
      <c r="K283" s="121"/>
      <c r="L283" s="25"/>
      <c r="M283" s="25"/>
      <c r="N283" s="25"/>
      <c r="O283" s="25"/>
      <c r="P283" s="25"/>
    </row>
    <row r="284" spans="1:16" ht="15" customHeight="1"/>
  </sheetData>
  <mergeCells count="32">
    <mergeCell ref="A116:P116"/>
    <mergeCell ref="A96:P96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  <mergeCell ref="E10:K10"/>
    <mergeCell ref="L13:M13"/>
    <mergeCell ref="A12:A14"/>
    <mergeCell ref="N13:N14"/>
    <mergeCell ref="K13:K14"/>
    <mergeCell ref="B10:D10"/>
    <mergeCell ref="B4:D4"/>
    <mergeCell ref="E4:K4"/>
    <mergeCell ref="B5:D5"/>
    <mergeCell ref="E5:K5"/>
    <mergeCell ref="B6:D6"/>
    <mergeCell ref="E6:K6"/>
    <mergeCell ref="B7:D7"/>
    <mergeCell ref="E7:K7"/>
    <mergeCell ref="B8:D8"/>
    <mergeCell ref="E8:K8"/>
    <mergeCell ref="B9:D9"/>
    <mergeCell ref="E9:K9"/>
  </mergeCells>
  <phoneticPr fontId="269" type="noConversion"/>
  <dataValidations xWindow="1133" yWindow="409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40 D79:D95 D67:D77 D117:D124 D24:D62 D97:D115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40 E117:E119 E30:E56 E121:E124 E90:E95 E75:E77 E24:E27 E70:E73 E62 E84 E86:E88 E58:E60 E97:E112 E114:E115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40 G79:G95 G62:H62 G73:G77 G63:G71 G72:H72 G117:G124 G16:G61 G104:H104 G97:G103 G105:G115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40 J88:J95 J79:J85 J117:J124 J16:J77 J97:J115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40 K79:K95 K117:K124 K16:K77 K97:K115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85:M95 M79:M83 M117:M124 M16:M77 M97:M115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40:M240 L79:L95 L77 L75:M76 L16:L34 L30:M32 L117:L124 L35:M55 L74 L70:M73 M83:M85 L56:L69 M106:M114 L97:L115" xr:uid="{00000000-0002-0000-0000-000006000000}">
      <formula1>$B$2</formula1>
    </dataValidation>
  </dataValidations>
  <hyperlinks>
    <hyperlink ref="E7" r:id="rId1" xr:uid="{00000000-0004-0000-0000-000000000000}"/>
  </hyperlinks>
  <pageMargins left="0.11811023622047245" right="0.11811023622047245" top="0.55118110236220474" bottom="0.35433070866141736" header="0.31496062992125984" footer="0.31496062992125984"/>
  <pageSetup paperSize="9" scale="48" firstPageNumber="2147483648" fitToHeight="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P10"/>
  <sheetViews>
    <sheetView zoomScale="69" zoomScaleNormal="69" workbookViewId="0">
      <selection activeCell="P10" sqref="A1:P10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6" ht="15" customHeight="1">
      <c r="A1" s="261" t="s">
        <v>12</v>
      </c>
      <c r="B1" s="261" t="s">
        <v>77</v>
      </c>
      <c r="C1" s="261" t="s">
        <v>13</v>
      </c>
      <c r="D1" s="259" t="s">
        <v>121</v>
      </c>
      <c r="E1" s="264"/>
      <c r="F1" s="264"/>
      <c r="G1" s="264"/>
      <c r="H1" s="264"/>
      <c r="I1" s="264"/>
      <c r="J1" s="264"/>
      <c r="K1" s="264"/>
      <c r="L1" s="264"/>
      <c r="M1" s="264"/>
      <c r="N1" s="260"/>
      <c r="O1" s="4"/>
    </row>
    <row r="2" spans="1:16" ht="64.5" customHeight="1">
      <c r="A2" s="263"/>
      <c r="B2" s="263"/>
      <c r="C2" s="263"/>
      <c r="D2" s="261" t="s">
        <v>14</v>
      </c>
      <c r="E2" s="261" t="s">
        <v>15</v>
      </c>
      <c r="F2" s="259" t="s">
        <v>16</v>
      </c>
      <c r="G2" s="260"/>
      <c r="H2" s="261" t="s">
        <v>17</v>
      </c>
      <c r="I2" s="259" t="s">
        <v>18</v>
      </c>
      <c r="J2" s="260"/>
      <c r="K2" s="265" t="s">
        <v>19</v>
      </c>
      <c r="L2" s="259" t="s">
        <v>20</v>
      </c>
      <c r="M2" s="260"/>
      <c r="N2" s="261" t="s">
        <v>21</v>
      </c>
      <c r="O2" s="261" t="s">
        <v>22</v>
      </c>
    </row>
    <row r="3" spans="1:16" ht="76.5">
      <c r="A3" s="262"/>
      <c r="B3" s="262"/>
      <c r="C3" s="262"/>
      <c r="D3" s="262"/>
      <c r="E3" s="262"/>
      <c r="F3" s="5" t="s">
        <v>24</v>
      </c>
      <c r="G3" s="5" t="s">
        <v>25</v>
      </c>
      <c r="H3" s="262"/>
      <c r="I3" s="5" t="s">
        <v>26</v>
      </c>
      <c r="J3" s="5" t="s">
        <v>25</v>
      </c>
      <c r="K3" s="266"/>
      <c r="L3" s="5" t="s">
        <v>27</v>
      </c>
      <c r="M3" s="5" t="s">
        <v>28</v>
      </c>
      <c r="N3" s="262"/>
      <c r="O3" s="262"/>
    </row>
    <row r="4" spans="1:16" ht="25.5">
      <c r="A4" s="6">
        <v>1</v>
      </c>
      <c r="B4" s="237" t="s">
        <v>32</v>
      </c>
      <c r="C4" s="237" t="s">
        <v>33</v>
      </c>
      <c r="D4" s="237" t="s">
        <v>91</v>
      </c>
      <c r="E4" s="238" t="s">
        <v>64</v>
      </c>
      <c r="F4" s="237"/>
      <c r="G4" s="237"/>
      <c r="H4" s="237"/>
      <c r="I4" s="239" t="s">
        <v>70</v>
      </c>
      <c r="J4" s="238" t="str">
        <f>IFERROR(VLOOKUP(I4,[1]регион!$A$1:$B$86,2,0)," ")</f>
        <v>Татарстан</v>
      </c>
      <c r="K4" s="237"/>
      <c r="L4" s="240">
        <v>46388</v>
      </c>
      <c r="M4" s="240">
        <v>46722</v>
      </c>
      <c r="N4" s="237"/>
      <c r="O4" s="237" t="s">
        <v>30</v>
      </c>
      <c r="P4" s="226" t="s">
        <v>262</v>
      </c>
    </row>
    <row r="5" spans="1:16" ht="25.5">
      <c r="A5" s="6">
        <v>2</v>
      </c>
      <c r="B5" s="241" t="s">
        <v>31</v>
      </c>
      <c r="C5" s="242" t="s">
        <v>98</v>
      </c>
      <c r="D5" s="243" t="s">
        <v>93</v>
      </c>
      <c r="E5" s="87" t="s">
        <v>64</v>
      </c>
      <c r="F5" s="243"/>
      <c r="G5" s="243"/>
      <c r="H5" s="243"/>
      <c r="I5" s="244" t="s">
        <v>70</v>
      </c>
      <c r="J5" s="87" t="s">
        <v>73</v>
      </c>
      <c r="K5" s="243"/>
      <c r="L5" s="245">
        <v>46388</v>
      </c>
      <c r="M5" s="245">
        <v>46722</v>
      </c>
      <c r="N5" s="243"/>
      <c r="O5" s="243" t="s">
        <v>30</v>
      </c>
    </row>
    <row r="6" spans="1:16" ht="25.5">
      <c r="A6" s="6">
        <v>3</v>
      </c>
      <c r="B6" s="241" t="s">
        <v>31</v>
      </c>
      <c r="C6" s="242" t="s">
        <v>98</v>
      </c>
      <c r="D6" s="243" t="s">
        <v>93</v>
      </c>
      <c r="E6" s="87" t="s">
        <v>64</v>
      </c>
      <c r="F6" s="243"/>
      <c r="G6" s="243"/>
      <c r="H6" s="243"/>
      <c r="I6" s="244" t="s">
        <v>71</v>
      </c>
      <c r="J6" s="87" t="str">
        <f>IFERROR(VLOOKUP(I6,[1]регион!$A$1:$B$86,2,0)," ")</f>
        <v>Удмуртская</v>
      </c>
      <c r="K6" s="243"/>
      <c r="L6" s="245">
        <v>46388</v>
      </c>
      <c r="M6" s="245">
        <v>46722</v>
      </c>
      <c r="N6" s="243"/>
      <c r="O6" s="243" t="s">
        <v>30</v>
      </c>
    </row>
    <row r="7" spans="1:16" ht="89.25" customHeight="1">
      <c r="A7" s="6">
        <v>3</v>
      </c>
      <c r="B7" s="237" t="s">
        <v>94</v>
      </c>
      <c r="C7" s="237" t="s">
        <v>95</v>
      </c>
      <c r="D7" s="237" t="s">
        <v>96</v>
      </c>
      <c r="E7" s="238" t="s">
        <v>99</v>
      </c>
      <c r="F7" s="237"/>
      <c r="G7" s="237"/>
      <c r="H7" s="237"/>
      <c r="I7" s="239" t="s">
        <v>71</v>
      </c>
      <c r="J7" s="238" t="str">
        <f>IFERROR(VLOOKUP(I7,[1]регион!$A$1:$B$86,2,0)," ")</f>
        <v>Удмуртская</v>
      </c>
      <c r="K7" s="237"/>
      <c r="L7" s="240">
        <v>46388</v>
      </c>
      <c r="M7" s="240">
        <v>46722</v>
      </c>
      <c r="N7" s="237"/>
      <c r="O7" s="237" t="s">
        <v>30</v>
      </c>
      <c r="P7" s="226" t="s">
        <v>262</v>
      </c>
    </row>
    <row r="8" spans="1:16" ht="89.25" customHeight="1">
      <c r="A8" s="6">
        <v>4</v>
      </c>
      <c r="B8" s="237" t="s">
        <v>94</v>
      </c>
      <c r="C8" s="237" t="s">
        <v>95</v>
      </c>
      <c r="D8" s="237" t="s">
        <v>96</v>
      </c>
      <c r="E8" s="238" t="s">
        <v>99</v>
      </c>
      <c r="F8" s="237"/>
      <c r="G8" s="237"/>
      <c r="H8" s="237"/>
      <c r="I8" s="239" t="s">
        <v>70</v>
      </c>
      <c r="J8" s="238" t="str">
        <f>IFERROR(VLOOKUP(I8,[1]регион!$A$1:$B$86,2,0)," ")</f>
        <v>Татарстан</v>
      </c>
      <c r="K8" s="237"/>
      <c r="L8" s="240">
        <v>46388</v>
      </c>
      <c r="M8" s="240">
        <v>46722</v>
      </c>
      <c r="N8" s="237"/>
      <c r="O8" s="237" t="s">
        <v>30</v>
      </c>
      <c r="P8" s="226" t="s">
        <v>262</v>
      </c>
    </row>
    <row r="9" spans="1:16" ht="25.5">
      <c r="A9" s="6">
        <v>5</v>
      </c>
      <c r="B9" s="12" t="s">
        <v>119</v>
      </c>
      <c r="C9" s="12" t="s">
        <v>120</v>
      </c>
      <c r="D9" s="13" t="s">
        <v>122</v>
      </c>
      <c r="E9" s="14" t="s">
        <v>85</v>
      </c>
      <c r="F9" s="11"/>
      <c r="G9" s="11"/>
      <c r="H9" s="11"/>
      <c r="I9" s="15" t="s">
        <v>70</v>
      </c>
      <c r="J9" s="16" t="str">
        <f>IFERROR(VLOOKUP(I9,[2]регион!$A$1:$B$86,2,0)," ")</f>
        <v>Татарстан</v>
      </c>
      <c r="K9" s="11"/>
      <c r="L9" s="10">
        <v>46692</v>
      </c>
      <c r="M9" s="10">
        <v>47088</v>
      </c>
      <c r="N9" s="9"/>
      <c r="O9" s="9" t="s">
        <v>30</v>
      </c>
    </row>
    <row r="10" spans="1:16" ht="25.5">
      <c r="A10" s="6">
        <v>6</v>
      </c>
      <c r="B10" s="12" t="s">
        <v>34</v>
      </c>
      <c r="C10" s="12" t="s">
        <v>111</v>
      </c>
      <c r="D10" s="13" t="s">
        <v>123</v>
      </c>
      <c r="E10" s="14" t="s">
        <v>85</v>
      </c>
      <c r="F10" s="11"/>
      <c r="G10" s="11"/>
      <c r="H10" s="11"/>
      <c r="I10" s="15" t="s">
        <v>70</v>
      </c>
      <c r="J10" s="16" t="str">
        <f>IFERROR(VLOOKUP(I10,[2]регион!$A$1:$B$86,2,0)," ")</f>
        <v>Татарстан</v>
      </c>
      <c r="K10" s="11"/>
      <c r="L10" s="10">
        <v>46692</v>
      </c>
      <c r="M10" s="10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zoomScale="69" zoomScaleNormal="69" workbookViewId="0">
      <selection activeCell="D25" sqref="D25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6" ht="15" customHeight="1">
      <c r="A1" s="261" t="s">
        <v>12</v>
      </c>
      <c r="B1" s="261" t="s">
        <v>77</v>
      </c>
      <c r="C1" s="261" t="s">
        <v>13</v>
      </c>
      <c r="D1" s="259" t="s">
        <v>205</v>
      </c>
      <c r="E1" s="264"/>
      <c r="F1" s="264"/>
      <c r="G1" s="264"/>
      <c r="H1" s="264"/>
      <c r="I1" s="264"/>
      <c r="J1" s="264"/>
      <c r="K1" s="264"/>
      <c r="L1" s="264"/>
      <c r="M1" s="264"/>
      <c r="N1" s="260"/>
      <c r="O1" s="4"/>
    </row>
    <row r="2" spans="1:16" ht="64.5" customHeight="1">
      <c r="A2" s="263"/>
      <c r="B2" s="263"/>
      <c r="C2" s="263"/>
      <c r="D2" s="261" t="s">
        <v>14</v>
      </c>
      <c r="E2" s="261" t="s">
        <v>15</v>
      </c>
      <c r="F2" s="259" t="s">
        <v>16</v>
      </c>
      <c r="G2" s="260"/>
      <c r="H2" s="261" t="s">
        <v>17</v>
      </c>
      <c r="I2" s="259" t="s">
        <v>18</v>
      </c>
      <c r="J2" s="260"/>
      <c r="K2" s="265" t="s">
        <v>19</v>
      </c>
      <c r="L2" s="259" t="s">
        <v>20</v>
      </c>
      <c r="M2" s="260"/>
      <c r="N2" s="261" t="s">
        <v>21</v>
      </c>
      <c r="O2" s="261" t="s">
        <v>22</v>
      </c>
    </row>
    <row r="3" spans="1:16" ht="76.5">
      <c r="A3" s="262"/>
      <c r="B3" s="262"/>
      <c r="C3" s="262"/>
      <c r="D3" s="262"/>
      <c r="E3" s="262"/>
      <c r="F3" s="5" t="s">
        <v>24</v>
      </c>
      <c r="G3" s="5" t="s">
        <v>25</v>
      </c>
      <c r="H3" s="262"/>
      <c r="I3" s="5" t="s">
        <v>26</v>
      </c>
      <c r="J3" s="5" t="s">
        <v>25</v>
      </c>
      <c r="K3" s="266"/>
      <c r="L3" s="5" t="s">
        <v>27</v>
      </c>
      <c r="M3" s="5" t="s">
        <v>28</v>
      </c>
      <c r="N3" s="262"/>
      <c r="O3" s="262"/>
    </row>
    <row r="4" spans="1:16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6" ht="25.5">
      <c r="A5" s="17">
        <v>2</v>
      </c>
      <c r="B5" s="18" t="s">
        <v>31</v>
      </c>
      <c r="C5" s="19" t="s">
        <v>98</v>
      </c>
      <c r="D5" s="17" t="s">
        <v>93</v>
      </c>
      <c r="E5" s="20" t="s">
        <v>64</v>
      </c>
      <c r="F5" s="17"/>
      <c r="G5" s="17"/>
      <c r="H5" s="17"/>
      <c r="I5" s="21" t="s">
        <v>71</v>
      </c>
      <c r="J5" s="20" t="s">
        <v>86</v>
      </c>
      <c r="K5" s="17"/>
      <c r="L5" s="22"/>
      <c r="M5" s="22"/>
      <c r="N5" s="17"/>
      <c r="O5" s="17" t="s">
        <v>30</v>
      </c>
    </row>
    <row r="6" spans="1:16" ht="89.25" customHeight="1">
      <c r="A6" s="243">
        <v>3</v>
      </c>
      <c r="B6" s="237" t="s">
        <v>94</v>
      </c>
      <c r="C6" s="237" t="s">
        <v>95</v>
      </c>
      <c r="D6" s="237" t="s">
        <v>96</v>
      </c>
      <c r="E6" s="238" t="s">
        <v>99</v>
      </c>
      <c r="F6" s="237"/>
      <c r="G6" s="237"/>
      <c r="H6" s="237"/>
      <c r="I6" s="239" t="s">
        <v>71</v>
      </c>
      <c r="J6" s="238" t="str">
        <f>IFERROR(VLOOKUP(I6,[1]регион!$A$1:$B$86,2,0)," ")</f>
        <v>Удмуртская</v>
      </c>
      <c r="K6" s="237"/>
      <c r="L6" s="240"/>
      <c r="M6" s="240"/>
      <c r="N6" s="237"/>
      <c r="O6" s="237" t="s">
        <v>30</v>
      </c>
      <c r="P6" s="226" t="s">
        <v>263</v>
      </c>
    </row>
    <row r="7" spans="1:16" ht="89.25" customHeight="1">
      <c r="A7" s="243">
        <v>4</v>
      </c>
      <c r="B7" s="246" t="s">
        <v>94</v>
      </c>
      <c r="C7" s="246" t="s">
        <v>95</v>
      </c>
      <c r="D7" s="246" t="s">
        <v>96</v>
      </c>
      <c r="E7" s="247" t="s">
        <v>99</v>
      </c>
      <c r="F7" s="246"/>
      <c r="G7" s="246"/>
      <c r="H7" s="246"/>
      <c r="I7" s="248" t="s">
        <v>70</v>
      </c>
      <c r="J7" s="247" t="str">
        <f>IFERROR(VLOOKUP(I7,[1]регион!$A$1:$B$86,2,0)," ")</f>
        <v>Татарстан</v>
      </c>
      <c r="K7" s="246"/>
      <c r="L7" s="249"/>
      <c r="M7" s="249"/>
      <c r="N7" s="246"/>
      <c r="O7" s="246" t="s">
        <v>30</v>
      </c>
      <c r="P7" s="226" t="s">
        <v>262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2026-08-21T10:11:10Z</cp:lastPrinted>
  <dcterms:created xsi:type="dcterms:W3CDTF">2019-12-30T08:12:45Z</dcterms:created>
  <dcterms:modified xsi:type="dcterms:W3CDTF">2026-08-25T11:27:01Z</dcterms:modified>
</cp:coreProperties>
</file>