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0245" windowHeight="11985" activeTab="1"/>
  </bookViews>
  <sheets>
    <sheet name="план" sheetId="1" r:id="rId1"/>
    <sheet name="Лист3" sheetId="3" r:id="rId2"/>
  </sheets>
  <definedNames>
    <definedName name="_xlnm.Print_Area" localSheetId="0">план!$A$1:$Q$35</definedName>
  </definedNames>
  <calcPr calcId="124519"/>
</workbook>
</file>

<file path=xl/calcChain.xml><?xml version="1.0" encoding="utf-8"?>
<calcChain xmlns="http://schemas.openxmlformats.org/spreadsheetml/2006/main">
  <c r="E11" i="1"/>
  <c r="Q16"/>
  <c r="E14" l="1"/>
  <c r="E12"/>
  <c r="Q18" l="1"/>
  <c r="Q19" l="1"/>
</calcChain>
</file>

<file path=xl/sharedStrings.xml><?xml version="1.0" encoding="utf-8"?>
<sst xmlns="http://schemas.openxmlformats.org/spreadsheetml/2006/main" count="277" uniqueCount="127">
  <si>
    <t>Предмет закупки</t>
  </si>
  <si>
    <t>Ед. измерения</t>
  </si>
  <si>
    <t>Количество ед. измерения</t>
  </si>
  <si>
    <t>Планируемый способ закупки</t>
  </si>
  <si>
    <t>Проведение закупки (94ФЗ/Стандарт)</t>
  </si>
  <si>
    <t>Год официального объявления о начале проведения закупки</t>
  </si>
  <si>
    <t>Год заключения контракта (договора)</t>
  </si>
  <si>
    <t>Месяц заключения контракта (договора)</t>
  </si>
  <si>
    <t>Год начала поставки продукции, выполнения работ, услуг</t>
  </si>
  <si>
    <t>Месяц начала поставки продукции, выполнения работ, услуг</t>
  </si>
  <si>
    <t>Год окончания поставки продукции, выполнения работ, услуг</t>
  </si>
  <si>
    <t>Месяц окончания поставки продукции, выполнения работ, услуг</t>
  </si>
  <si>
    <t>Организатор закупки</t>
  </si>
  <si>
    <t>Вид закупки (ЭТП/неэлектронная)</t>
  </si>
  <si>
    <t xml:space="preserve">1.000 </t>
  </si>
  <si>
    <t>Неэлектронная</t>
  </si>
  <si>
    <t>ШТ</t>
  </si>
  <si>
    <t>Добровольное медицинское страхование</t>
  </si>
  <si>
    <t>Годовая программа закупок ОАО "Содружество" на 2012г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</si>
  <si>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</si>
  <si>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</si>
  <si>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</si>
  <si>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</si>
  <si>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</si>
  <si>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</si>
  <si>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</si>
  <si>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</si>
  <si>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</si>
  <si>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</si>
  <si>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</si>
  <si>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</si>
  <si>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</si>
  <si>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</si>
  <si>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</si>
  <si>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</si>
  <si>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</si>
  <si>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№ п/п</t>
  </si>
  <si>
    <t>ОК</t>
  </si>
  <si>
    <t>94 ФЗ</t>
  </si>
  <si>
    <t>ОАО "Содружество"</t>
  </si>
  <si>
    <t>ОАО "Содружество"/Нижегорожское региональное  отделение центар организации конкурсных закупок - структурное подразделение ОАО "РЖД"</t>
  </si>
  <si>
    <t>ОА ЭФ</t>
  </si>
  <si>
    <t>ЭТП (Сбербанк АСТ)</t>
  </si>
  <si>
    <t>Проведение ежегодного обязательного аудита финансовой (бухгалтерской) отчетности за 2012г</t>
  </si>
  <si>
    <t>Дата/месяц  официального объявления о начале проведения закупки</t>
  </si>
  <si>
    <t>Услуги по инкассации денежной наличности</t>
  </si>
  <si>
    <t>услуги по сопровождению поездов пригородного сообщения, обслуживаемых контролерами-кассирами и проводниками пассажирских вагонов.</t>
  </si>
  <si>
    <t>стандарт</t>
  </si>
  <si>
    <t>Пошив по индивидуальным замерам и поставка верхней спецодежды для разъездных билетных кассиров</t>
  </si>
  <si>
    <t>шт</t>
  </si>
  <si>
    <t>ЗК</t>
  </si>
  <si>
    <t>Пошив по индивидуальным замерам и поставка верхней форменной одежды для проводников пассажирских вагонов</t>
  </si>
  <si>
    <t xml:space="preserve">техническое обслуживание контрольно-кассовой техники 
ОАО «Содружество»
</t>
  </si>
  <si>
    <t xml:space="preserve">техническое обслуживание БПА
ОАО «Содружество»
</t>
  </si>
  <si>
    <t>Планируемая цена  (руб. с НДС) всего</t>
  </si>
  <si>
    <t>Оказание банком услуг по приему и зачислению инкассированной денежной наличности с открытием транзитных счетов</t>
  </si>
  <si>
    <t xml:space="preserve">открытый конкурс </t>
  </si>
  <si>
    <t xml:space="preserve"> -"ОК"</t>
  </si>
  <si>
    <t xml:space="preserve"> запрос котировок</t>
  </si>
  <si>
    <t xml:space="preserve"> -"ЗК"</t>
  </si>
  <si>
    <t>открытый  аукцион в электронной форме</t>
  </si>
  <si>
    <t>- "ОА ЭФ"</t>
  </si>
  <si>
    <t>Поставка автомобиля</t>
  </si>
  <si>
    <t>Услуги по  внутренней и наружной уборке (сухой и влажной)  подвижного состава ОАО «Содружество»</t>
  </si>
  <si>
    <t>неэлектронная</t>
  </si>
  <si>
    <t>Генеральный директор ______________________________________И.А.Белов</t>
  </si>
  <si>
    <t>на право заключения договора поставки оборудования для  автоматизированного рабочего места билетного кассира  и оказание услуг по  внедрению программного обеспечения «Автоматизированной системы  по продаже билетов  на поезда пригородного назначения»</t>
  </si>
  <si>
    <t xml:space="preserve"> техническое обслуживание и ремонт контрольно – кассовой техники</t>
  </si>
  <si>
    <t xml:space="preserve">поставка офисной техники </t>
  </si>
  <si>
    <t xml:space="preserve">поставка программно- технических комплексов </t>
  </si>
  <si>
    <t xml:space="preserve">охране пригородных поездов в пунктах оборота, сопровождению контролеров-кассиров, осуществляющих перронный контроль </t>
  </si>
  <si>
    <r>
      <t>10 298 436,</t>
    </r>
    <r>
      <rPr>
        <sz val="12"/>
        <color rgb="FF000000"/>
        <rFont val="Times New Roman"/>
        <family val="1"/>
        <charset val="204"/>
      </rPr>
      <t>61</t>
    </r>
  </si>
  <si>
    <t>Утверждена решением             Постоянно Действующей единой комиссии протокол № 2 от 30 января 2012 года</t>
  </si>
  <si>
    <t>поставка каменного угля</t>
  </si>
  <si>
    <t>Внесены изменеия согласно протоколу № 12 от 01.10.2012 г.заседания ПДЕК</t>
  </si>
  <si>
    <t>План закупок товаров (рабо, услуг)</t>
  </si>
  <si>
    <t xml:space="preserve">на 2013 год  </t>
  </si>
  <si>
    <t>Адрес местонахождение закзчика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</si>
  <si>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</si>
  <si>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</si>
  <si>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</si>
  <si>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</si>
  <si>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</si>
  <si>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Наименование заказчика</t>
  </si>
  <si>
    <t>Порядковый номер</t>
  </si>
  <si>
    <t>код по ОКВЕД</t>
  </si>
  <si>
    <t>Код по ОКДП</t>
  </si>
  <si>
    <t>Условия договора</t>
  </si>
  <si>
    <t>предмет договора</t>
  </si>
  <si>
    <t xml:space="preserve">минимально необходимые требование, предъявляемые к закупаемым товарам (работам, услугам 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</si>
  <si>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</si>
  <si>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</si>
  <si>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</si>
  <si>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</si>
  <si>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</si>
  <si>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</si>
  <si>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</si>
  <si>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</si>
  <si>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 ,год)</t>
  </si>
  <si>
    <t>способ закупки</t>
  </si>
  <si>
    <t>закупка в электронной форме</t>
  </si>
  <si>
    <t>планируемая дата или период размещения извещения о закупке (месяц, год)</t>
  </si>
  <si>
    <t>нет</t>
  </si>
  <si>
    <t>внедрение информационного ресурса ПО для АСУ ППК, транспортная карта, АСУ РБК</t>
  </si>
  <si>
    <t>изготовление мебели</t>
  </si>
  <si>
    <t>установка даичиков автомотического учета пассажиропотоков в пригородных поездах</t>
  </si>
  <si>
    <t>установка камер наружнего наблюдения</t>
  </si>
  <si>
    <t>приобритение кассого павильона</t>
  </si>
  <si>
    <t>Открытое акционерное общество "Содружество"</t>
  </si>
  <si>
    <t>г. Казань, ул. Островского, д.69/3</t>
  </si>
  <si>
    <t>(843) 292-00-33</t>
  </si>
  <si>
    <t>sodr.tendr@mail.ru</t>
  </si>
  <si>
    <t>60.10.11</t>
  </si>
  <si>
    <t>60.10.1</t>
  </si>
  <si>
    <t>РТ, г. Казань, Вахитовский р-н</t>
  </si>
  <si>
    <t>т</t>
  </si>
  <si>
    <t>Генеральный директор                                                                  И.А. Белов</t>
  </si>
  <si>
    <t>Обоснование внесения изменений</t>
  </si>
  <si>
    <t>Поставка терминала ссамообслуживания</t>
  </si>
  <si>
    <t>обязательного страхования гражданской ответственности перевозчика</t>
  </si>
  <si>
    <t>ЗКЦ</t>
  </si>
  <si>
    <t>в связи с производственной необходимостью</t>
  </si>
  <si>
    <t>договор на изготовление печатной</t>
  </si>
  <si>
    <t>поставка автомобиля в 2013 году</t>
  </si>
  <si>
    <t>ЭА</t>
  </si>
  <si>
    <t>да</t>
  </si>
  <si>
    <t>договор оказания услуг проведение инициативной проверки Заказчика по установлению легитимности отнесения доходов и расходов ОАО «Содружество» от пригородных пассажирских перевозок по территории республик Чувашия, Марий Эл, Мордовия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</si>
</sst>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textRotation="90" wrapText="1"/>
    </xf>
    <xf numFmtId="0" fontId="12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top" wrapText="1"/>
    </xf>
    <xf numFmtId="17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4" fillId="0" borderId="1" xfId="1" applyBorder="1" applyAlignment="1" applyProtection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textRotation="90" wrapText="1"/>
    </xf>
    <xf numFmtId="14" fontId="11" fillId="0" borderId="0" xfId="0" applyNumberFormat="1" applyFont="1" applyBorder="1" applyAlignment="1">
      <alignment horizontal="center" vertical="top" wrapText="1"/>
    </xf>
    <xf numFmtId="17" fontId="11" fillId="0" borderId="0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view="pageBreakPreview" topLeftCell="A7" zoomScale="80" zoomScaleSheetLayoutView="80" workbookViewId="0">
      <pane ySplit="2250" topLeftCell="A13" activePane="bottomLeft"/>
      <selection activeCell="N15" sqref="N15"/>
      <selection pane="bottomLeft" activeCell="B14" sqref="B14"/>
    </sheetView>
  </sheetViews>
  <sheetFormatPr defaultRowHeight="15.75"/>
  <cols>
    <col min="1" max="1" width="5" style="17" customWidth="1"/>
    <col min="2" max="2" width="30.28515625" style="4" customWidth="1"/>
    <col min="3" max="3" width="7.7109375" style="17" customWidth="1"/>
    <col min="4" max="4" width="7.85546875" style="17" customWidth="1"/>
    <col min="5" max="5" width="14.85546875" style="17" customWidth="1"/>
    <col min="6" max="6" width="9.140625" style="17"/>
    <col min="7" max="7" width="10.5703125" style="17" customWidth="1"/>
    <col min="8" max="8" width="10.85546875" style="17" customWidth="1"/>
    <col min="9" max="9" width="10.85546875" style="17" bestFit="1" customWidth="1"/>
    <col min="10" max="13" width="9.140625" style="17"/>
    <col min="14" max="14" width="10.5703125" style="17" customWidth="1"/>
    <col min="15" max="15" width="10.140625" style="17" customWidth="1"/>
    <col min="16" max="16" width="22.140625" style="17" customWidth="1"/>
    <col min="17" max="17" width="20.42578125" style="17" customWidth="1"/>
    <col min="18" max="16384" width="9.140625" style="17"/>
  </cols>
  <sheetData>
    <row r="2" spans="1:20" s="18" customFormat="1" ht="15">
      <c r="A2" s="5"/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7"/>
      <c r="R2" s="17"/>
      <c r="S2" s="17"/>
      <c r="T2" s="17"/>
    </row>
    <row r="5" spans="1:20" ht="21.75" customHeight="1">
      <c r="B5" s="51" t="s">
        <v>72</v>
      </c>
      <c r="C5" s="51"/>
      <c r="D5" s="51"/>
      <c r="E5" s="51"/>
      <c r="F5" s="51"/>
      <c r="G5" s="51"/>
      <c r="H5" s="51"/>
      <c r="I5" s="51"/>
      <c r="J5" s="51"/>
      <c r="K5" s="51"/>
      <c r="L5" s="61" t="s">
        <v>74</v>
      </c>
      <c r="M5" s="61"/>
      <c r="N5" s="61"/>
      <c r="O5" s="61"/>
      <c r="P5" s="61"/>
      <c r="Q5" s="61"/>
    </row>
    <row r="7" spans="1:20" s="3" customFormat="1" ht="51" customHeight="1">
      <c r="A7" s="52" t="s">
        <v>36</v>
      </c>
      <c r="B7" s="54" t="s">
        <v>0</v>
      </c>
      <c r="C7" s="52" t="s">
        <v>1</v>
      </c>
      <c r="D7" s="52" t="s">
        <v>2</v>
      </c>
      <c r="E7" s="59" t="s">
        <v>54</v>
      </c>
      <c r="F7" s="52" t="s">
        <v>3</v>
      </c>
      <c r="G7" s="52" t="s">
        <v>4</v>
      </c>
      <c r="H7" s="52" t="s">
        <v>5</v>
      </c>
      <c r="I7" s="52" t="s">
        <v>44</v>
      </c>
      <c r="J7" s="52" t="s">
        <v>6</v>
      </c>
      <c r="K7" s="52" t="s">
        <v>7</v>
      </c>
      <c r="L7" s="52" t="s">
        <v>8</v>
      </c>
      <c r="M7" s="52" t="s">
        <v>9</v>
      </c>
      <c r="N7" s="52" t="s">
        <v>10</v>
      </c>
      <c r="O7" s="52" t="s">
        <v>11</v>
      </c>
      <c r="P7" s="56" t="s">
        <v>12</v>
      </c>
      <c r="Q7" s="62" t="s">
        <v>13</v>
      </c>
    </row>
    <row r="8" spans="1:20" s="3" customFormat="1" ht="74.25" customHeight="1">
      <c r="A8" s="53"/>
      <c r="B8" s="55"/>
      <c r="C8" s="53"/>
      <c r="D8" s="53"/>
      <c r="E8" s="60"/>
      <c r="F8" s="58"/>
      <c r="G8" s="58"/>
      <c r="H8" s="58"/>
      <c r="I8" s="58"/>
      <c r="J8" s="58"/>
      <c r="K8" s="58"/>
      <c r="L8" s="58"/>
      <c r="M8" s="58"/>
      <c r="N8" s="58"/>
      <c r="O8" s="58"/>
      <c r="P8" s="57"/>
      <c r="Q8" s="62"/>
    </row>
    <row r="9" spans="1:20" s="19" customFormat="1" ht="12.75">
      <c r="A9" s="1" t="s">
        <v>19</v>
      </c>
      <c r="B9" s="2" t="s">
        <v>20</v>
      </c>
      <c r="C9" s="1" t="s">
        <v>21</v>
      </c>
      <c r="D9" s="2" t="s">
        <v>22</v>
      </c>
      <c r="E9" s="1" t="s">
        <v>23</v>
      </c>
      <c r="F9" s="2" t="s">
        <v>24</v>
      </c>
      <c r="G9" s="1" t="s">
        <v>25</v>
      </c>
      <c r="H9" s="2" t="s">
        <v>26</v>
      </c>
      <c r="I9" s="1" t="s">
        <v>27</v>
      </c>
      <c r="J9" s="2" t="s">
        <v>28</v>
      </c>
      <c r="K9" s="1" t="s">
        <v>29</v>
      </c>
      <c r="L9" s="2" t="s">
        <v>30</v>
      </c>
      <c r="M9" s="1" t="s">
        <v>31</v>
      </c>
      <c r="N9" s="2" t="s">
        <v>32</v>
      </c>
      <c r="O9" s="1" t="s">
        <v>33</v>
      </c>
      <c r="P9" s="2" t="s">
        <v>34</v>
      </c>
      <c r="Q9" s="1" t="s">
        <v>35</v>
      </c>
    </row>
    <row r="10" spans="1:20" ht="135" customHeight="1">
      <c r="A10" s="6" t="s">
        <v>20</v>
      </c>
      <c r="B10" s="7" t="s">
        <v>17</v>
      </c>
      <c r="C10" s="6"/>
      <c r="D10" s="6"/>
      <c r="E10" s="8">
        <v>5865000</v>
      </c>
      <c r="F10" s="20" t="s">
        <v>37</v>
      </c>
      <c r="G10" s="21" t="s">
        <v>47</v>
      </c>
      <c r="H10" s="22">
        <v>2011</v>
      </c>
      <c r="I10" s="33">
        <v>40876</v>
      </c>
      <c r="J10" s="22">
        <v>2012</v>
      </c>
      <c r="K10" s="22">
        <v>2</v>
      </c>
      <c r="L10" s="22">
        <v>2012</v>
      </c>
      <c r="M10" s="22">
        <v>2</v>
      </c>
      <c r="N10" s="22">
        <v>2013</v>
      </c>
      <c r="O10" s="22">
        <v>2</v>
      </c>
      <c r="P10" s="23" t="s">
        <v>40</v>
      </c>
      <c r="Q10" s="22" t="s">
        <v>15</v>
      </c>
    </row>
    <row r="11" spans="1:20" s="28" customFormat="1" ht="87.75" customHeight="1">
      <c r="A11" s="32" t="s">
        <v>21</v>
      </c>
      <c r="B11" s="7" t="s">
        <v>55</v>
      </c>
      <c r="C11" s="9"/>
      <c r="D11" s="9"/>
      <c r="E11" s="10">
        <f>945900*1.18*3</f>
        <v>3348486</v>
      </c>
      <c r="F11" s="24" t="s">
        <v>41</v>
      </c>
      <c r="G11" s="25" t="s">
        <v>47</v>
      </c>
      <c r="H11" s="13">
        <v>2012</v>
      </c>
      <c r="I11" s="26">
        <v>2</v>
      </c>
      <c r="J11" s="13">
        <v>2012</v>
      </c>
      <c r="K11" s="13">
        <v>3</v>
      </c>
      <c r="L11" s="13">
        <v>2012</v>
      </c>
      <c r="M11" s="13">
        <v>3</v>
      </c>
      <c r="N11" s="13">
        <v>2015</v>
      </c>
      <c r="O11" s="13">
        <v>3</v>
      </c>
      <c r="P11" s="27" t="s">
        <v>39</v>
      </c>
      <c r="Q11" s="13" t="s">
        <v>42</v>
      </c>
    </row>
    <row r="12" spans="1:20" s="28" customFormat="1" ht="36" customHeight="1">
      <c r="A12" s="32" t="s">
        <v>22</v>
      </c>
      <c r="B12" s="7" t="s">
        <v>45</v>
      </c>
      <c r="C12" s="9"/>
      <c r="D12" s="9"/>
      <c r="E12" s="10">
        <f>5754000*1.18*3</f>
        <v>20369160</v>
      </c>
      <c r="F12" s="24" t="s">
        <v>41</v>
      </c>
      <c r="G12" s="25" t="s">
        <v>47</v>
      </c>
      <c r="H12" s="13">
        <v>2012</v>
      </c>
      <c r="I12" s="26" t="s">
        <v>20</v>
      </c>
      <c r="J12" s="13">
        <v>2012</v>
      </c>
      <c r="K12" s="13">
        <v>3</v>
      </c>
      <c r="L12" s="13">
        <v>2012</v>
      </c>
      <c r="M12" s="13">
        <v>3</v>
      </c>
      <c r="N12" s="13">
        <v>2015</v>
      </c>
      <c r="O12" s="13">
        <v>3</v>
      </c>
      <c r="P12" s="27" t="s">
        <v>39</v>
      </c>
      <c r="Q12" s="13" t="s">
        <v>42</v>
      </c>
    </row>
    <row r="13" spans="1:20" s="28" customFormat="1" ht="66" customHeight="1">
      <c r="A13" s="32" t="s">
        <v>23</v>
      </c>
      <c r="B13" s="7" t="s">
        <v>43</v>
      </c>
      <c r="C13" s="9" t="s">
        <v>16</v>
      </c>
      <c r="D13" s="9" t="s">
        <v>14</v>
      </c>
      <c r="E13" s="10">
        <v>97000</v>
      </c>
      <c r="F13" s="24" t="s">
        <v>37</v>
      </c>
      <c r="G13" s="25" t="s">
        <v>38</v>
      </c>
      <c r="H13" s="13">
        <v>2012</v>
      </c>
      <c r="I13" s="13">
        <v>4</v>
      </c>
      <c r="J13" s="13">
        <v>2012</v>
      </c>
      <c r="K13" s="13">
        <v>5</v>
      </c>
      <c r="L13" s="13">
        <v>2012</v>
      </c>
      <c r="M13" s="13">
        <v>10</v>
      </c>
      <c r="N13" s="13">
        <v>2013</v>
      </c>
      <c r="O13" s="13">
        <v>3</v>
      </c>
      <c r="P13" s="27" t="s">
        <v>39</v>
      </c>
      <c r="Q13" s="13" t="s">
        <v>15</v>
      </c>
    </row>
    <row r="14" spans="1:20" s="28" customFormat="1" ht="99.75" customHeight="1">
      <c r="A14" s="32" t="s">
        <v>24</v>
      </c>
      <c r="B14" s="11" t="s">
        <v>46</v>
      </c>
      <c r="C14" s="13"/>
      <c r="D14" s="13"/>
      <c r="E14" s="29">
        <f>17340000*1.18</f>
        <v>20461200</v>
      </c>
      <c r="F14" s="13" t="s">
        <v>37</v>
      </c>
      <c r="G14" s="13" t="s">
        <v>47</v>
      </c>
      <c r="H14" s="13">
        <v>2012</v>
      </c>
      <c r="I14" s="13">
        <v>4</v>
      </c>
      <c r="J14" s="13">
        <v>2012</v>
      </c>
      <c r="K14" s="13">
        <v>5</v>
      </c>
      <c r="L14" s="13">
        <v>2012</v>
      </c>
      <c r="M14" s="13">
        <v>6</v>
      </c>
      <c r="N14" s="13">
        <v>2013</v>
      </c>
      <c r="O14" s="13">
        <v>6</v>
      </c>
      <c r="P14" s="13" t="s">
        <v>39</v>
      </c>
      <c r="Q14" s="13" t="s">
        <v>15</v>
      </c>
    </row>
    <row r="15" spans="1:20" s="28" customFormat="1" ht="73.5" customHeight="1">
      <c r="A15" s="32" t="s">
        <v>25</v>
      </c>
      <c r="B15" s="12" t="s">
        <v>48</v>
      </c>
      <c r="C15" s="13" t="s">
        <v>49</v>
      </c>
      <c r="D15" s="13">
        <v>67</v>
      </c>
      <c r="E15" s="29">
        <v>329640</v>
      </c>
      <c r="F15" s="13" t="s">
        <v>50</v>
      </c>
      <c r="G15" s="13" t="s">
        <v>47</v>
      </c>
      <c r="H15" s="13">
        <v>2012</v>
      </c>
      <c r="I15" s="13">
        <v>1</v>
      </c>
      <c r="J15" s="13">
        <v>2012</v>
      </c>
      <c r="K15" s="13">
        <v>2</v>
      </c>
      <c r="L15" s="13">
        <v>2012</v>
      </c>
      <c r="M15" s="13">
        <v>2</v>
      </c>
      <c r="N15" s="13">
        <v>2013</v>
      </c>
      <c r="O15" s="13">
        <v>6</v>
      </c>
      <c r="P15" s="13" t="s">
        <v>39</v>
      </c>
      <c r="Q15" s="13" t="s">
        <v>64</v>
      </c>
    </row>
    <row r="16" spans="1:20" s="28" customFormat="1" ht="86.25" customHeight="1">
      <c r="A16" s="32" t="s">
        <v>26</v>
      </c>
      <c r="B16" s="12" t="s">
        <v>51</v>
      </c>
      <c r="C16" s="13" t="s">
        <v>49</v>
      </c>
      <c r="D16" s="13">
        <v>46</v>
      </c>
      <c r="E16" s="29">
        <v>300472</v>
      </c>
      <c r="F16" s="13" t="s">
        <v>50</v>
      </c>
      <c r="G16" s="13" t="s">
        <v>47</v>
      </c>
      <c r="H16" s="13">
        <v>2012</v>
      </c>
      <c r="I16" s="13">
        <v>1</v>
      </c>
      <c r="J16" s="13">
        <v>2012</v>
      </c>
      <c r="K16" s="13">
        <v>2</v>
      </c>
      <c r="L16" s="13">
        <v>2012</v>
      </c>
      <c r="M16" s="13">
        <v>2</v>
      </c>
      <c r="N16" s="13">
        <v>2013</v>
      </c>
      <c r="O16" s="13">
        <v>6</v>
      </c>
      <c r="P16" s="13" t="s">
        <v>39</v>
      </c>
      <c r="Q16" s="13" t="str">
        <f>Q15</f>
        <v>неэлектронная</v>
      </c>
    </row>
    <row r="17" spans="1:17" s="28" customFormat="1" ht="192.75" customHeight="1">
      <c r="A17" s="32"/>
      <c r="B17" s="35" t="s">
        <v>66</v>
      </c>
      <c r="C17" s="13" t="s">
        <v>49</v>
      </c>
      <c r="D17" s="13">
        <v>100</v>
      </c>
      <c r="E17" s="29">
        <v>29842028.5</v>
      </c>
      <c r="F17" s="13" t="s">
        <v>37</v>
      </c>
      <c r="G17" s="13" t="s">
        <v>47</v>
      </c>
      <c r="H17" s="13">
        <v>2012</v>
      </c>
      <c r="I17" s="13">
        <v>4</v>
      </c>
      <c r="J17" s="13">
        <v>2012</v>
      </c>
      <c r="K17" s="13">
        <v>5</v>
      </c>
      <c r="L17" s="13">
        <v>2012</v>
      </c>
      <c r="M17" s="13">
        <v>5</v>
      </c>
      <c r="N17" s="13">
        <v>2012</v>
      </c>
      <c r="O17" s="13">
        <v>12</v>
      </c>
      <c r="P17" s="13" t="s">
        <v>39</v>
      </c>
      <c r="Q17" s="13" t="s">
        <v>15</v>
      </c>
    </row>
    <row r="18" spans="1:17" s="28" customFormat="1" ht="63.75" customHeight="1">
      <c r="A18" s="32" t="s">
        <v>27</v>
      </c>
      <c r="B18" s="12" t="s">
        <v>52</v>
      </c>
      <c r="C18" s="13"/>
      <c r="D18" s="13"/>
      <c r="E18" s="29">
        <v>4643000</v>
      </c>
      <c r="F18" s="13" t="s">
        <v>37</v>
      </c>
      <c r="G18" s="13" t="s">
        <v>47</v>
      </c>
      <c r="H18" s="13">
        <v>2012</v>
      </c>
      <c r="I18" s="13">
        <v>9</v>
      </c>
      <c r="J18" s="13">
        <v>2012</v>
      </c>
      <c r="K18" s="13">
        <v>11</v>
      </c>
      <c r="L18" s="13">
        <v>2012</v>
      </c>
      <c r="M18" s="13">
        <v>11</v>
      </c>
      <c r="N18" s="13">
        <v>2013</v>
      </c>
      <c r="O18" s="13">
        <v>11</v>
      </c>
      <c r="P18" s="13" t="s">
        <v>39</v>
      </c>
      <c r="Q18" s="13" t="str">
        <f>Q16</f>
        <v>неэлектронная</v>
      </c>
    </row>
    <row r="19" spans="1:17" s="28" customFormat="1" ht="66.75" customHeight="1">
      <c r="A19" s="32" t="s">
        <v>28</v>
      </c>
      <c r="B19" s="12" t="s">
        <v>53</v>
      </c>
      <c r="C19" s="13"/>
      <c r="D19" s="13"/>
      <c r="E19" s="29">
        <v>1007000</v>
      </c>
      <c r="F19" s="13" t="s">
        <v>37</v>
      </c>
      <c r="G19" s="13" t="s">
        <v>47</v>
      </c>
      <c r="H19" s="13">
        <v>2012</v>
      </c>
      <c r="I19" s="13">
        <v>2</v>
      </c>
      <c r="J19" s="13">
        <v>2012</v>
      </c>
      <c r="K19" s="13">
        <v>3</v>
      </c>
      <c r="L19" s="13">
        <v>2012</v>
      </c>
      <c r="M19" s="13">
        <v>3</v>
      </c>
      <c r="N19" s="13">
        <v>2013</v>
      </c>
      <c r="O19" s="13">
        <v>3</v>
      </c>
      <c r="P19" s="13" t="s">
        <v>39</v>
      </c>
      <c r="Q19" s="13" t="str">
        <f t="shared" ref="Q19" si="0">Q18</f>
        <v>неэлектронная</v>
      </c>
    </row>
    <row r="20" spans="1:17" s="28" customFormat="1" ht="39.75" customHeight="1">
      <c r="A20" s="32" t="s">
        <v>30</v>
      </c>
      <c r="B20" s="7" t="s">
        <v>17</v>
      </c>
      <c r="C20" s="13"/>
      <c r="D20" s="13"/>
      <c r="E20" s="29">
        <v>3930000</v>
      </c>
      <c r="F20" s="13" t="s">
        <v>37</v>
      </c>
      <c r="G20" s="30" t="s">
        <v>47</v>
      </c>
      <c r="H20" s="13">
        <v>2012</v>
      </c>
      <c r="I20" s="13">
        <v>12</v>
      </c>
      <c r="J20" s="13">
        <v>2013</v>
      </c>
      <c r="K20" s="13">
        <v>2</v>
      </c>
      <c r="L20" s="13">
        <v>2013</v>
      </c>
      <c r="M20" s="13">
        <v>2</v>
      </c>
      <c r="N20" s="13">
        <v>2014</v>
      </c>
      <c r="O20" s="13">
        <v>2</v>
      </c>
      <c r="P20" s="13" t="s">
        <v>39</v>
      </c>
      <c r="Q20" s="13" t="s">
        <v>15</v>
      </c>
    </row>
    <row r="21" spans="1:17" s="28" customFormat="1" ht="61.5" customHeight="1">
      <c r="A21" s="32" t="s">
        <v>31</v>
      </c>
      <c r="B21" s="15" t="s">
        <v>63</v>
      </c>
      <c r="C21" s="13"/>
      <c r="D21" s="13"/>
      <c r="E21" s="29">
        <v>32073000</v>
      </c>
      <c r="F21" s="13" t="s">
        <v>37</v>
      </c>
      <c r="G21" s="13" t="s">
        <v>47</v>
      </c>
      <c r="H21" s="13">
        <v>2012</v>
      </c>
      <c r="I21" s="13">
        <v>9</v>
      </c>
      <c r="J21" s="13">
        <v>2012</v>
      </c>
      <c r="K21" s="13">
        <v>11</v>
      </c>
      <c r="L21" s="13">
        <v>2012</v>
      </c>
      <c r="M21" s="13">
        <v>12</v>
      </c>
      <c r="N21" s="13">
        <v>2015</v>
      </c>
      <c r="O21" s="13">
        <v>12</v>
      </c>
      <c r="P21" s="13" t="s">
        <v>39</v>
      </c>
      <c r="Q21" s="13" t="s">
        <v>15</v>
      </c>
    </row>
    <row r="22" spans="1:17" s="28" customFormat="1">
      <c r="A22" s="32" t="s">
        <v>32</v>
      </c>
      <c r="B22" s="14" t="s">
        <v>62</v>
      </c>
      <c r="C22" s="13"/>
      <c r="D22" s="13"/>
      <c r="E22" s="29">
        <v>1500000</v>
      </c>
      <c r="F22" s="13" t="s">
        <v>41</v>
      </c>
      <c r="G22" s="13" t="s">
        <v>47</v>
      </c>
      <c r="H22" s="13">
        <v>2012</v>
      </c>
      <c r="I22" s="13"/>
      <c r="J22" s="13"/>
      <c r="K22" s="13"/>
      <c r="L22" s="13"/>
      <c r="M22" s="13"/>
      <c r="N22" s="13"/>
      <c r="O22" s="13"/>
      <c r="P22" s="13"/>
      <c r="Q22" s="13"/>
    </row>
    <row r="23" spans="1:17" s="28" customFormat="1" ht="47.25">
      <c r="A23" s="32" t="s">
        <v>33</v>
      </c>
      <c r="B23" s="37" t="s">
        <v>67</v>
      </c>
      <c r="C23" s="13"/>
      <c r="D23" s="13"/>
      <c r="E23" s="29">
        <v>488880</v>
      </c>
      <c r="F23" s="13" t="s">
        <v>50</v>
      </c>
      <c r="G23" s="13" t="s">
        <v>47</v>
      </c>
      <c r="H23" s="13">
        <v>2012</v>
      </c>
      <c r="I23" s="13">
        <v>9</v>
      </c>
      <c r="J23" s="13">
        <v>2012</v>
      </c>
      <c r="K23" s="13">
        <v>9</v>
      </c>
      <c r="L23" s="13">
        <v>2012</v>
      </c>
      <c r="M23" s="13">
        <v>10</v>
      </c>
      <c r="N23" s="13">
        <v>2012</v>
      </c>
      <c r="O23" s="13">
        <v>12</v>
      </c>
      <c r="P23" s="13" t="s">
        <v>39</v>
      </c>
      <c r="Q23" s="13" t="s">
        <v>15</v>
      </c>
    </row>
    <row r="24" spans="1:17" s="28" customFormat="1">
      <c r="A24" s="32" t="s">
        <v>34</v>
      </c>
      <c r="B24" s="38" t="s">
        <v>68</v>
      </c>
      <c r="C24" s="13"/>
      <c r="D24" s="13"/>
      <c r="E24" s="29">
        <v>50000</v>
      </c>
      <c r="F24" s="13" t="s">
        <v>50</v>
      </c>
      <c r="G24" s="13" t="s">
        <v>47</v>
      </c>
      <c r="H24" s="13">
        <v>2012</v>
      </c>
      <c r="I24" s="13">
        <v>9</v>
      </c>
      <c r="J24" s="13">
        <v>2012</v>
      </c>
      <c r="K24" s="13">
        <v>10</v>
      </c>
      <c r="L24" s="13">
        <v>2012</v>
      </c>
      <c r="M24" s="13">
        <v>10</v>
      </c>
      <c r="N24" s="13">
        <v>2012</v>
      </c>
      <c r="O24" s="13">
        <v>11</v>
      </c>
      <c r="P24" s="13" t="s">
        <v>39</v>
      </c>
      <c r="Q24" s="13" t="s">
        <v>15</v>
      </c>
    </row>
    <row r="25" spans="1:17" s="28" customFormat="1" ht="31.5">
      <c r="A25" s="32" t="s">
        <v>35</v>
      </c>
      <c r="B25" s="37" t="s">
        <v>69</v>
      </c>
      <c r="C25" s="13"/>
      <c r="D25" s="13"/>
      <c r="E25" s="29">
        <v>19903400</v>
      </c>
      <c r="F25" s="13" t="s">
        <v>37</v>
      </c>
      <c r="G25" s="13" t="s">
        <v>47</v>
      </c>
      <c r="H25" s="13">
        <v>2012</v>
      </c>
      <c r="I25" s="13">
        <v>9</v>
      </c>
      <c r="J25" s="13">
        <v>2012</v>
      </c>
      <c r="K25" s="13">
        <v>11</v>
      </c>
      <c r="L25" s="13">
        <v>2012</v>
      </c>
      <c r="M25" s="13">
        <v>3</v>
      </c>
      <c r="N25" s="13">
        <v>2013</v>
      </c>
      <c r="O25" s="13">
        <v>3</v>
      </c>
      <c r="P25" s="13" t="s">
        <v>39</v>
      </c>
      <c r="Q25" s="13" t="s">
        <v>15</v>
      </c>
    </row>
    <row r="26" spans="1:17" ht="94.5">
      <c r="A26" s="22">
        <v>18</v>
      </c>
      <c r="B26" s="38" t="s">
        <v>70</v>
      </c>
      <c r="C26" s="22"/>
      <c r="D26" s="22"/>
      <c r="E26" s="29" t="s">
        <v>71</v>
      </c>
      <c r="F26" s="22" t="s">
        <v>37</v>
      </c>
      <c r="G26" s="22" t="s">
        <v>47</v>
      </c>
      <c r="H26" s="22">
        <v>2012</v>
      </c>
      <c r="I26" s="22">
        <v>9</v>
      </c>
      <c r="J26" s="22">
        <v>2012</v>
      </c>
      <c r="K26" s="22">
        <v>11</v>
      </c>
      <c r="L26" s="22">
        <v>2012</v>
      </c>
      <c r="M26" s="22">
        <v>12</v>
      </c>
      <c r="N26" s="22">
        <v>2013</v>
      </c>
      <c r="O26" s="22">
        <v>12</v>
      </c>
      <c r="P26" s="13" t="s">
        <v>39</v>
      </c>
      <c r="Q26" s="13" t="s">
        <v>15</v>
      </c>
    </row>
    <row r="27" spans="1:17" s="36" customFormat="1">
      <c r="A27" s="22">
        <v>19</v>
      </c>
      <c r="B27" s="38" t="s">
        <v>73</v>
      </c>
      <c r="C27" s="22"/>
      <c r="D27" s="22"/>
      <c r="E27" s="29">
        <v>4669742</v>
      </c>
      <c r="F27" s="22" t="s">
        <v>37</v>
      </c>
      <c r="G27" s="22" t="s">
        <v>47</v>
      </c>
      <c r="H27" s="22">
        <v>2012</v>
      </c>
      <c r="I27" s="22">
        <v>10</v>
      </c>
      <c r="J27" s="22">
        <v>2012</v>
      </c>
      <c r="K27" s="22">
        <v>11</v>
      </c>
      <c r="L27" s="22">
        <v>2012</v>
      </c>
      <c r="M27" s="22">
        <v>11</v>
      </c>
      <c r="N27" s="22">
        <v>2013</v>
      </c>
      <c r="O27" s="22">
        <v>11</v>
      </c>
      <c r="P27" s="13" t="s">
        <v>39</v>
      </c>
      <c r="Q27" s="13" t="s">
        <v>15</v>
      </c>
    </row>
    <row r="28" spans="1:17" ht="15">
      <c r="B28" s="31" t="s">
        <v>56</v>
      </c>
      <c r="C28" s="16"/>
      <c r="D28" s="31" t="s">
        <v>57</v>
      </c>
    </row>
    <row r="29" spans="1:17" ht="15">
      <c r="B29" s="31" t="s">
        <v>58</v>
      </c>
      <c r="C29" s="16"/>
      <c r="D29" s="31" t="s">
        <v>59</v>
      </c>
    </row>
    <row r="30" spans="1:17" s="34" customFormat="1" ht="15">
      <c r="B30" s="31" t="s">
        <v>60</v>
      </c>
      <c r="C30" s="16"/>
      <c r="D30" s="31" t="s">
        <v>61</v>
      </c>
    </row>
    <row r="31" spans="1:17" s="34" customFormat="1" ht="15">
      <c r="B31" s="31"/>
      <c r="C31" s="16"/>
      <c r="D31" s="31"/>
    </row>
    <row r="32" spans="1:17" s="34" customFormat="1" ht="15">
      <c r="B32" s="31"/>
      <c r="C32" s="16"/>
      <c r="D32" s="31"/>
    </row>
    <row r="33" spans="2:14" s="34" customFormat="1" ht="15">
      <c r="B33" s="31"/>
      <c r="C33" s="16"/>
      <c r="D33" s="31"/>
    </row>
    <row r="34" spans="2:14" s="34" customFormat="1" ht="15">
      <c r="B34" s="31"/>
      <c r="C34" s="16"/>
      <c r="D34" s="31"/>
    </row>
    <row r="35" spans="2:14" ht="22.5" customHeight="1">
      <c r="B35" s="17"/>
      <c r="E35" s="63" t="s">
        <v>65</v>
      </c>
      <c r="F35" s="63"/>
      <c r="G35" s="63"/>
      <c r="H35" s="63"/>
      <c r="I35" s="63"/>
      <c r="J35" s="63"/>
      <c r="K35" s="63"/>
      <c r="L35" s="63"/>
      <c r="M35" s="63"/>
      <c r="N35" s="63"/>
    </row>
    <row r="36" spans="2:14" ht="15">
      <c r="B36" s="31"/>
      <c r="C36" s="16"/>
      <c r="D36" s="31"/>
    </row>
  </sheetData>
  <mergeCells count="21">
    <mergeCell ref="E35:N35"/>
    <mergeCell ref="F7:F8"/>
    <mergeCell ref="G7:G8"/>
    <mergeCell ref="H7:H8"/>
    <mergeCell ref="I7:I8"/>
    <mergeCell ref="B2:P2"/>
    <mergeCell ref="B5:K5"/>
    <mergeCell ref="A7:A8"/>
    <mergeCell ref="B7:B8"/>
    <mergeCell ref="P7:P8"/>
    <mergeCell ref="N7:N8"/>
    <mergeCell ref="O7:O8"/>
    <mergeCell ref="E7:E8"/>
    <mergeCell ref="J7:J8"/>
    <mergeCell ref="K7:K8"/>
    <mergeCell ref="L7:L8"/>
    <mergeCell ref="M7:M8"/>
    <mergeCell ref="C7:C8"/>
    <mergeCell ref="D7:D8"/>
    <mergeCell ref="L5:Q5"/>
    <mergeCell ref="Q7:Q8"/>
  </mergeCells>
  <pageMargins left="0" right="0" top="0.35433070866141736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pane ySplit="3480" topLeftCell="A25"/>
      <selection activeCell="R15" sqref="R15"/>
      <selection pane="bottomLeft" activeCell="O25" sqref="O25"/>
    </sheetView>
  </sheetViews>
  <sheetFormatPr defaultRowHeight="15"/>
  <cols>
    <col min="3" max="3" width="8" customWidth="1"/>
    <col min="4" max="4" width="15.7109375" customWidth="1"/>
    <col min="5" max="5" width="10.5703125" customWidth="1"/>
    <col min="6" max="6" width="9.28515625" customWidth="1"/>
    <col min="7" max="7" width="7.140625" customWidth="1"/>
    <col min="8" max="8" width="9" customWidth="1"/>
    <col min="9" max="9" width="6.140625" customWidth="1"/>
    <col min="10" max="10" width="6.5703125" customWidth="1"/>
    <col min="12" max="12" width="10.7109375" customWidth="1"/>
    <col min="14" max="14" width="7" customWidth="1"/>
    <col min="15" max="15" width="11.42578125" customWidth="1"/>
  </cols>
  <sheetData>
    <row r="1" spans="1:15">
      <c r="D1" s="67" t="s">
        <v>75</v>
      </c>
      <c r="E1" s="67"/>
      <c r="F1" s="67"/>
      <c r="G1" s="67"/>
      <c r="H1" s="67"/>
      <c r="I1" s="67"/>
      <c r="J1" s="67"/>
      <c r="K1" s="67"/>
    </row>
    <row r="2" spans="1:15">
      <c r="D2" s="67" t="s">
        <v>76</v>
      </c>
      <c r="E2" s="67"/>
      <c r="F2" s="67"/>
      <c r="G2" s="67"/>
      <c r="H2" s="67"/>
      <c r="I2" s="67"/>
      <c r="J2" s="67"/>
      <c r="K2" s="67"/>
    </row>
    <row r="4" spans="1:15">
      <c r="B4" s="69" t="s">
        <v>83</v>
      </c>
      <c r="C4" s="69"/>
      <c r="D4" s="69"/>
      <c r="E4" s="68" t="s">
        <v>108</v>
      </c>
      <c r="F4" s="68"/>
      <c r="G4" s="68"/>
      <c r="H4" s="68"/>
      <c r="I4" s="68"/>
      <c r="J4" s="68"/>
      <c r="K4" s="68"/>
    </row>
    <row r="5" spans="1:15">
      <c r="B5" s="69" t="s">
        <v>77</v>
      </c>
      <c r="C5" s="69"/>
      <c r="D5" s="69"/>
      <c r="E5" s="68" t="s">
        <v>109</v>
      </c>
      <c r="F5" s="68"/>
      <c r="G5" s="68"/>
      <c r="H5" s="68"/>
      <c r="I5" s="68"/>
      <c r="J5" s="68"/>
      <c r="K5" s="68"/>
    </row>
    <row r="6" spans="1:15">
      <c r="B6" s="69" t="s">
        <v>78</v>
      </c>
      <c r="C6" s="69"/>
      <c r="D6" s="69"/>
      <c r="E6" s="68" t="s">
        <v>110</v>
      </c>
      <c r="F6" s="68"/>
      <c r="G6" s="68"/>
      <c r="H6" s="68"/>
      <c r="I6" s="68"/>
      <c r="J6" s="68"/>
      <c r="K6" s="68"/>
    </row>
    <row r="7" spans="1:15">
      <c r="B7" s="69" t="s">
        <v>79</v>
      </c>
      <c r="C7" s="69"/>
      <c r="D7" s="69"/>
      <c r="E7" s="70" t="s">
        <v>111</v>
      </c>
      <c r="F7" s="68"/>
      <c r="G7" s="68"/>
      <c r="H7" s="68"/>
      <c r="I7" s="68"/>
      <c r="J7" s="68"/>
      <c r="K7" s="68"/>
    </row>
    <row r="8" spans="1:15">
      <c r="B8" s="69" t="s">
        <v>80</v>
      </c>
      <c r="C8" s="69"/>
      <c r="D8" s="69"/>
      <c r="E8" s="68">
        <v>1655182480</v>
      </c>
      <c r="F8" s="68"/>
      <c r="G8" s="68"/>
      <c r="H8" s="68"/>
      <c r="I8" s="68"/>
      <c r="J8" s="68"/>
      <c r="K8" s="68"/>
    </row>
    <row r="9" spans="1:15">
      <c r="B9" s="69" t="s">
        <v>81</v>
      </c>
      <c r="C9" s="69"/>
      <c r="D9" s="69"/>
      <c r="E9" s="68">
        <v>165501001</v>
      </c>
      <c r="F9" s="68"/>
      <c r="G9" s="68"/>
      <c r="H9" s="68"/>
      <c r="I9" s="68"/>
      <c r="J9" s="68"/>
      <c r="K9" s="68"/>
    </row>
    <row r="10" spans="1:15">
      <c r="B10" s="69" t="s">
        <v>82</v>
      </c>
      <c r="C10" s="69"/>
      <c r="D10" s="69"/>
      <c r="E10" s="68">
        <v>92401000000</v>
      </c>
      <c r="F10" s="68"/>
      <c r="G10" s="68"/>
      <c r="H10" s="68"/>
      <c r="I10" s="68"/>
      <c r="J10" s="68"/>
      <c r="K10" s="68"/>
    </row>
    <row r="11" spans="1:15">
      <c r="B11" s="68" t="s">
        <v>117</v>
      </c>
      <c r="C11" s="68"/>
      <c r="D11" s="68"/>
      <c r="E11" s="68" t="s">
        <v>121</v>
      </c>
      <c r="F11" s="68"/>
      <c r="G11" s="68"/>
      <c r="H11" s="68"/>
      <c r="I11" s="68"/>
      <c r="J11" s="68"/>
      <c r="K11" s="68"/>
    </row>
    <row r="13" spans="1:15" ht="21.75" customHeight="1">
      <c r="A13" s="64" t="s">
        <v>84</v>
      </c>
      <c r="B13" s="64" t="s">
        <v>85</v>
      </c>
      <c r="C13" s="64" t="s">
        <v>86</v>
      </c>
      <c r="D13" s="71" t="s">
        <v>87</v>
      </c>
      <c r="E13" s="72"/>
      <c r="F13" s="72"/>
      <c r="G13" s="72"/>
      <c r="H13" s="72"/>
      <c r="I13" s="72"/>
      <c r="J13" s="72"/>
      <c r="K13" s="72"/>
      <c r="L13" s="72"/>
      <c r="M13" s="73"/>
      <c r="N13" s="64" t="s">
        <v>99</v>
      </c>
      <c r="O13" s="64" t="s">
        <v>100</v>
      </c>
    </row>
    <row r="14" spans="1:15" ht="56.25" customHeight="1">
      <c r="A14" s="65"/>
      <c r="B14" s="65"/>
      <c r="C14" s="65"/>
      <c r="D14" s="64" t="s">
        <v>88</v>
      </c>
      <c r="E14" s="64" t="s">
        <v>89</v>
      </c>
      <c r="F14" s="71" t="s">
        <v>90</v>
      </c>
      <c r="G14" s="73"/>
      <c r="H14" s="64" t="s">
        <v>93</v>
      </c>
      <c r="I14" s="71" t="s">
        <v>94</v>
      </c>
      <c r="J14" s="73"/>
      <c r="K14" s="64" t="s">
        <v>96</v>
      </c>
      <c r="L14" s="71" t="s">
        <v>97</v>
      </c>
      <c r="M14" s="73"/>
      <c r="N14" s="65"/>
      <c r="O14" s="65"/>
    </row>
    <row r="15" spans="1:15" ht="81" customHeight="1">
      <c r="A15" s="66"/>
      <c r="B15" s="66"/>
      <c r="C15" s="66"/>
      <c r="D15" s="66"/>
      <c r="E15" s="66"/>
      <c r="F15" s="39" t="s">
        <v>91</v>
      </c>
      <c r="G15" s="39" t="s">
        <v>92</v>
      </c>
      <c r="H15" s="66"/>
      <c r="I15" s="39" t="s">
        <v>95</v>
      </c>
      <c r="J15" s="39" t="s">
        <v>92</v>
      </c>
      <c r="K15" s="66"/>
      <c r="L15" s="39" t="s">
        <v>101</v>
      </c>
      <c r="M15" s="39" t="s">
        <v>98</v>
      </c>
      <c r="N15" s="66"/>
      <c r="O15" s="66"/>
    </row>
    <row r="16" spans="1:15" ht="69" customHeight="1">
      <c r="A16" s="40">
        <v>1</v>
      </c>
      <c r="B16" s="40" t="s">
        <v>113</v>
      </c>
      <c r="C16" s="40">
        <v>7412040</v>
      </c>
      <c r="D16" s="41" t="s">
        <v>43</v>
      </c>
      <c r="E16" s="40"/>
      <c r="F16" s="40"/>
      <c r="G16" s="40"/>
      <c r="H16" s="40"/>
      <c r="I16" s="44">
        <v>92401367000</v>
      </c>
      <c r="J16" s="44" t="s">
        <v>114</v>
      </c>
      <c r="K16" s="40">
        <v>120578.3</v>
      </c>
      <c r="L16" s="46">
        <v>41361</v>
      </c>
      <c r="M16" s="47">
        <v>41579</v>
      </c>
      <c r="N16" s="40" t="s">
        <v>37</v>
      </c>
      <c r="O16" s="40" t="s">
        <v>102</v>
      </c>
    </row>
    <row r="17" spans="1:15" ht="63.75" customHeight="1">
      <c r="A17" s="40">
        <v>2</v>
      </c>
      <c r="B17" s="40" t="s">
        <v>113</v>
      </c>
      <c r="C17" s="40">
        <v>7490000</v>
      </c>
      <c r="D17" s="42" t="s">
        <v>52</v>
      </c>
      <c r="E17" s="40"/>
      <c r="F17" s="40"/>
      <c r="G17" s="40"/>
      <c r="H17" s="40"/>
      <c r="I17" s="44">
        <v>92401367000</v>
      </c>
      <c r="J17" s="44" t="s">
        <v>114</v>
      </c>
      <c r="K17" s="40">
        <v>9255856.75</v>
      </c>
      <c r="L17" s="46">
        <v>41296</v>
      </c>
      <c r="M17" s="47">
        <v>41609</v>
      </c>
      <c r="N17" s="40" t="s">
        <v>37</v>
      </c>
      <c r="O17" s="40" t="s">
        <v>102</v>
      </c>
    </row>
    <row r="18" spans="1:15" ht="60.75" customHeight="1">
      <c r="A18" s="40">
        <v>3</v>
      </c>
      <c r="B18" s="40" t="s">
        <v>113</v>
      </c>
      <c r="C18" s="40">
        <v>7490000</v>
      </c>
      <c r="D18" s="42" t="s">
        <v>53</v>
      </c>
      <c r="E18" s="40"/>
      <c r="F18" s="40"/>
      <c r="G18" s="40"/>
      <c r="H18" s="40"/>
      <c r="I18" s="44">
        <v>92401367000</v>
      </c>
      <c r="J18" s="44" t="s">
        <v>114</v>
      </c>
      <c r="K18" s="40">
        <v>2711620.72</v>
      </c>
      <c r="L18" s="46">
        <v>41319</v>
      </c>
      <c r="M18" s="47">
        <v>41609</v>
      </c>
      <c r="N18" s="40" t="s">
        <v>37</v>
      </c>
      <c r="O18" s="40" t="s">
        <v>102</v>
      </c>
    </row>
    <row r="19" spans="1:15" ht="62.25">
      <c r="A19" s="40">
        <v>4</v>
      </c>
      <c r="B19" s="40" t="s">
        <v>113</v>
      </c>
      <c r="C19" s="40">
        <v>6611020</v>
      </c>
      <c r="D19" s="41" t="s">
        <v>17</v>
      </c>
      <c r="E19" s="40"/>
      <c r="F19" s="40"/>
      <c r="G19" s="40"/>
      <c r="H19" s="40"/>
      <c r="I19" s="44">
        <v>92401367000</v>
      </c>
      <c r="J19" s="44" t="s">
        <v>114</v>
      </c>
      <c r="K19" s="40">
        <v>3106000</v>
      </c>
      <c r="L19" s="46">
        <v>41627</v>
      </c>
      <c r="M19" s="47">
        <v>41609</v>
      </c>
      <c r="N19" s="40" t="s">
        <v>37</v>
      </c>
      <c r="O19" s="40" t="s">
        <v>102</v>
      </c>
    </row>
    <row r="20" spans="1:15" ht="62.25">
      <c r="A20" s="40">
        <v>5</v>
      </c>
      <c r="B20" s="40" t="s">
        <v>113</v>
      </c>
      <c r="C20" s="40">
        <v>7240000</v>
      </c>
      <c r="D20" s="48" t="s">
        <v>103</v>
      </c>
      <c r="E20" s="40"/>
      <c r="F20" s="40"/>
      <c r="G20" s="40"/>
      <c r="H20" s="40"/>
      <c r="I20" s="44">
        <v>92401367000</v>
      </c>
      <c r="J20" s="44" t="s">
        <v>114</v>
      </c>
      <c r="K20" s="40">
        <v>25300000</v>
      </c>
      <c r="L20" s="46">
        <v>41331</v>
      </c>
      <c r="M20" s="47">
        <v>41609</v>
      </c>
      <c r="N20" s="40" t="s">
        <v>37</v>
      </c>
      <c r="O20" s="40" t="s">
        <v>102</v>
      </c>
    </row>
    <row r="21" spans="1:15" ht="62.25">
      <c r="A21" s="40">
        <v>6</v>
      </c>
      <c r="B21" s="40" t="s">
        <v>113</v>
      </c>
      <c r="C21" s="40">
        <v>9418000</v>
      </c>
      <c r="D21" s="48" t="s">
        <v>104</v>
      </c>
      <c r="E21" s="40"/>
      <c r="F21" s="40"/>
      <c r="G21" s="40"/>
      <c r="H21" s="40"/>
      <c r="I21" s="44">
        <v>92401367000</v>
      </c>
      <c r="J21" s="44" t="s">
        <v>114</v>
      </c>
      <c r="K21" s="40">
        <v>354000</v>
      </c>
      <c r="L21" s="46">
        <v>41304</v>
      </c>
      <c r="M21" s="47">
        <v>41426</v>
      </c>
      <c r="N21" s="40" t="s">
        <v>50</v>
      </c>
      <c r="O21" s="40" t="s">
        <v>102</v>
      </c>
    </row>
    <row r="22" spans="1:15" ht="84" customHeight="1">
      <c r="A22" s="40">
        <v>7</v>
      </c>
      <c r="B22" s="40" t="s">
        <v>112</v>
      </c>
      <c r="C22" s="40">
        <v>7523090</v>
      </c>
      <c r="D22" s="49" t="s">
        <v>70</v>
      </c>
      <c r="E22" s="40"/>
      <c r="F22" s="40"/>
      <c r="G22" s="40"/>
      <c r="H22" s="40"/>
      <c r="I22" s="44">
        <v>92401367000</v>
      </c>
      <c r="J22" s="44" t="s">
        <v>114</v>
      </c>
      <c r="K22" s="40">
        <v>4029265.72</v>
      </c>
      <c r="L22" s="46">
        <v>41534</v>
      </c>
      <c r="M22" s="47">
        <v>41883</v>
      </c>
      <c r="N22" s="40" t="s">
        <v>37</v>
      </c>
      <c r="O22" s="40" t="s">
        <v>102</v>
      </c>
    </row>
    <row r="23" spans="1:15" ht="62.25">
      <c r="A23" s="40">
        <v>8</v>
      </c>
      <c r="B23" s="40" t="s">
        <v>112</v>
      </c>
      <c r="C23" s="40">
        <v>1010000</v>
      </c>
      <c r="D23" s="45" t="s">
        <v>73</v>
      </c>
      <c r="E23" s="40"/>
      <c r="F23" s="40">
        <v>168</v>
      </c>
      <c r="G23" s="40" t="s">
        <v>115</v>
      </c>
      <c r="H23" s="40">
        <v>612.28</v>
      </c>
      <c r="I23" s="44">
        <v>92401000000</v>
      </c>
      <c r="J23" s="44" t="s">
        <v>114</v>
      </c>
      <c r="K23" s="40">
        <v>5510600</v>
      </c>
      <c r="L23" s="46">
        <v>41541</v>
      </c>
      <c r="M23" s="47">
        <v>41913</v>
      </c>
      <c r="N23" s="40" t="s">
        <v>37</v>
      </c>
      <c r="O23" s="40" t="s">
        <v>102</v>
      </c>
    </row>
    <row r="24" spans="1:15" ht="62.25">
      <c r="A24" s="40">
        <v>9</v>
      </c>
      <c r="B24" s="40" t="s">
        <v>112</v>
      </c>
      <c r="C24" s="40">
        <v>3410000</v>
      </c>
      <c r="D24" s="48" t="s">
        <v>123</v>
      </c>
      <c r="E24" s="40"/>
      <c r="F24" s="40">
        <v>796</v>
      </c>
      <c r="G24" s="40" t="s">
        <v>49</v>
      </c>
      <c r="H24" s="40">
        <v>1</v>
      </c>
      <c r="I24" s="44">
        <v>92000000000</v>
      </c>
      <c r="J24" s="44" t="s">
        <v>114</v>
      </c>
      <c r="K24" s="40">
        <v>2500000</v>
      </c>
      <c r="L24" s="46">
        <v>41359</v>
      </c>
      <c r="M24" s="47">
        <v>41395</v>
      </c>
      <c r="N24" s="40" t="s">
        <v>124</v>
      </c>
      <c r="O24" s="40" t="s">
        <v>125</v>
      </c>
    </row>
    <row r="25" spans="1:15" ht="173.25" customHeight="1">
      <c r="A25" s="40">
        <v>10</v>
      </c>
      <c r="B25" s="40" t="s">
        <v>112</v>
      </c>
      <c r="C25" s="40">
        <v>7412040</v>
      </c>
      <c r="D25" s="79" t="s">
        <v>126</v>
      </c>
      <c r="E25" s="40"/>
      <c r="F25" s="40"/>
      <c r="G25" s="40"/>
      <c r="H25" s="40"/>
      <c r="I25" s="44">
        <v>92000000000</v>
      </c>
      <c r="J25" s="44" t="s">
        <v>114</v>
      </c>
      <c r="K25" s="40">
        <v>162000</v>
      </c>
      <c r="L25" s="46">
        <v>41355</v>
      </c>
      <c r="M25" s="47">
        <v>41395</v>
      </c>
      <c r="N25" s="40" t="s">
        <v>37</v>
      </c>
      <c r="O25" s="40" t="s">
        <v>102</v>
      </c>
    </row>
    <row r="26" spans="1:15" ht="91.5" customHeight="1">
      <c r="A26" s="40">
        <v>11</v>
      </c>
      <c r="B26" s="40" t="s">
        <v>112</v>
      </c>
      <c r="C26" s="40">
        <v>7523090</v>
      </c>
      <c r="D26" s="43" t="s">
        <v>46</v>
      </c>
      <c r="E26" s="40"/>
      <c r="F26" s="40"/>
      <c r="G26" s="40"/>
      <c r="H26" s="40"/>
      <c r="I26" s="44">
        <v>92401367000</v>
      </c>
      <c r="J26" s="44" t="s">
        <v>114</v>
      </c>
      <c r="K26" s="40">
        <v>17842000</v>
      </c>
      <c r="L26" s="46">
        <v>41373</v>
      </c>
      <c r="M26" s="47">
        <v>41791</v>
      </c>
      <c r="N26" s="40" t="s">
        <v>37</v>
      </c>
      <c r="O26" s="40" t="s">
        <v>102</v>
      </c>
    </row>
    <row r="27" spans="1:15" ht="62.25">
      <c r="A27" s="40">
        <v>12</v>
      </c>
      <c r="B27" s="40" t="s">
        <v>112</v>
      </c>
      <c r="C27" s="40">
        <v>4540030</v>
      </c>
      <c r="D27" s="48" t="s">
        <v>107</v>
      </c>
      <c r="E27" s="40"/>
      <c r="F27" s="40">
        <v>796</v>
      </c>
      <c r="G27" s="40" t="s">
        <v>49</v>
      </c>
      <c r="H27" s="40">
        <v>3</v>
      </c>
      <c r="I27" s="44">
        <v>92401367000</v>
      </c>
      <c r="J27" s="44" t="s">
        <v>114</v>
      </c>
      <c r="K27" s="40">
        <v>1650000</v>
      </c>
      <c r="L27" s="46">
        <v>41374</v>
      </c>
      <c r="M27" s="47">
        <v>41760</v>
      </c>
      <c r="N27" s="40" t="s">
        <v>37</v>
      </c>
      <c r="O27" s="40" t="s">
        <v>102</v>
      </c>
    </row>
    <row r="28" spans="1:15" ht="60.75" customHeight="1">
      <c r="A28" s="40">
        <v>13</v>
      </c>
      <c r="B28" s="40" t="s">
        <v>112</v>
      </c>
      <c r="C28" s="40">
        <v>2949000</v>
      </c>
      <c r="D28" s="48" t="s">
        <v>118</v>
      </c>
      <c r="E28" s="40"/>
      <c r="F28" s="40">
        <v>796</v>
      </c>
      <c r="G28" s="40" t="s">
        <v>49</v>
      </c>
      <c r="H28" s="40">
        <v>6</v>
      </c>
      <c r="I28" s="44">
        <v>92401367000</v>
      </c>
      <c r="J28" s="44" t="s">
        <v>114</v>
      </c>
      <c r="K28" s="40">
        <v>1752600</v>
      </c>
      <c r="L28" s="46">
        <v>41334</v>
      </c>
      <c r="M28" s="47">
        <v>41395</v>
      </c>
      <c r="N28" s="40" t="s">
        <v>37</v>
      </c>
      <c r="O28" s="40" t="s">
        <v>102</v>
      </c>
    </row>
    <row r="29" spans="1:15" ht="62.25">
      <c r="A29" s="40">
        <v>14</v>
      </c>
      <c r="B29" s="40" t="s">
        <v>112</v>
      </c>
      <c r="C29" s="40">
        <v>6720000</v>
      </c>
      <c r="D29" s="48" t="s">
        <v>119</v>
      </c>
      <c r="E29" s="40"/>
      <c r="F29" s="40"/>
      <c r="G29" s="40"/>
      <c r="H29" s="40"/>
      <c r="I29" s="44">
        <v>92401367000</v>
      </c>
      <c r="J29" s="44" t="s">
        <v>114</v>
      </c>
      <c r="K29" s="40">
        <v>479240.21</v>
      </c>
      <c r="L29" s="46">
        <v>41333</v>
      </c>
      <c r="M29" s="47">
        <v>41699</v>
      </c>
      <c r="N29" s="40" t="s">
        <v>120</v>
      </c>
      <c r="O29" s="40" t="s">
        <v>102</v>
      </c>
    </row>
    <row r="30" spans="1:15" ht="62.25">
      <c r="A30" s="40">
        <v>15</v>
      </c>
      <c r="B30" s="40" t="s">
        <v>112</v>
      </c>
      <c r="C30" s="40">
        <v>2200000</v>
      </c>
      <c r="D30" s="48" t="s">
        <v>122</v>
      </c>
      <c r="E30" s="40"/>
      <c r="F30" s="40"/>
      <c r="G30" s="40"/>
      <c r="H30" s="40"/>
      <c r="I30" s="44">
        <v>92000000000</v>
      </c>
      <c r="J30" s="44" t="s">
        <v>114</v>
      </c>
      <c r="K30" s="40">
        <v>479841.1</v>
      </c>
      <c r="L30" s="46">
        <v>41337</v>
      </c>
      <c r="M30" s="47">
        <v>41609</v>
      </c>
      <c r="N30" s="40" t="s">
        <v>120</v>
      </c>
      <c r="O30" s="40" t="s">
        <v>102</v>
      </c>
    </row>
    <row r="31" spans="1:15" ht="63" customHeight="1">
      <c r="A31" s="40">
        <v>16</v>
      </c>
      <c r="B31" s="40" t="s">
        <v>112</v>
      </c>
      <c r="C31" s="40">
        <v>3230000</v>
      </c>
      <c r="D31" s="48" t="s">
        <v>105</v>
      </c>
      <c r="E31" s="40"/>
      <c r="F31" s="40">
        <v>796</v>
      </c>
      <c r="G31" s="40" t="s">
        <v>49</v>
      </c>
      <c r="H31" s="40">
        <v>6</v>
      </c>
      <c r="I31" s="44">
        <v>92401367000</v>
      </c>
      <c r="J31" s="44" t="s">
        <v>114</v>
      </c>
      <c r="K31" s="40">
        <v>9000000</v>
      </c>
      <c r="L31" s="46">
        <v>41352</v>
      </c>
      <c r="M31" s="47">
        <v>41730</v>
      </c>
      <c r="N31" s="40" t="s">
        <v>37</v>
      </c>
      <c r="O31" s="40" t="s">
        <v>102</v>
      </c>
    </row>
    <row r="32" spans="1:15" ht="55.5" customHeight="1">
      <c r="A32" s="40">
        <v>17</v>
      </c>
      <c r="B32" s="40" t="s">
        <v>112</v>
      </c>
      <c r="C32" s="40">
        <v>3230000</v>
      </c>
      <c r="D32" s="48" t="s">
        <v>106</v>
      </c>
      <c r="E32" s="40"/>
      <c r="F32" s="40">
        <v>796</v>
      </c>
      <c r="G32" s="40" t="s">
        <v>49</v>
      </c>
      <c r="H32" s="40"/>
      <c r="I32" s="44">
        <v>92401367000</v>
      </c>
      <c r="J32" s="44" t="s">
        <v>114</v>
      </c>
      <c r="K32" s="40">
        <v>1350000</v>
      </c>
      <c r="L32" s="46">
        <v>41382</v>
      </c>
      <c r="M32" s="47">
        <v>41395</v>
      </c>
      <c r="N32" s="40" t="s">
        <v>37</v>
      </c>
      <c r="O32" s="40" t="s">
        <v>102</v>
      </c>
    </row>
    <row r="33" spans="1:15">
      <c r="A33" s="74"/>
      <c r="B33" s="74"/>
      <c r="C33" s="74"/>
      <c r="D33" s="75"/>
      <c r="E33" s="74"/>
      <c r="F33" s="74"/>
      <c r="G33" s="74"/>
      <c r="H33" s="74"/>
      <c r="I33" s="76"/>
      <c r="J33" s="76"/>
      <c r="K33" s="74"/>
      <c r="L33" s="77"/>
      <c r="M33" s="78"/>
      <c r="N33" s="74"/>
      <c r="O33" s="74"/>
    </row>
    <row r="34" spans="1:15">
      <c r="A34" s="74"/>
      <c r="B34" s="74"/>
      <c r="C34" s="74"/>
      <c r="D34" s="75"/>
      <c r="E34" s="74"/>
      <c r="F34" s="74"/>
      <c r="G34" s="74"/>
      <c r="H34" s="74"/>
      <c r="I34" s="76"/>
      <c r="J34" s="76"/>
      <c r="K34" s="74"/>
      <c r="L34" s="77"/>
      <c r="M34" s="78"/>
      <c r="N34" s="74"/>
      <c r="O34" s="74"/>
    </row>
    <row r="35" spans="1:15">
      <c r="C35" s="67" t="s">
        <v>116</v>
      </c>
      <c r="D35" s="67"/>
      <c r="E35" s="67"/>
      <c r="F35" s="67"/>
      <c r="G35" s="67"/>
      <c r="H35" s="67"/>
      <c r="I35" s="67"/>
      <c r="J35" s="67"/>
      <c r="K35" s="67"/>
      <c r="L35" s="67"/>
    </row>
  </sheetData>
  <mergeCells count="32">
    <mergeCell ref="A13:A15"/>
    <mergeCell ref="B13:B15"/>
    <mergeCell ref="C13:C15"/>
    <mergeCell ref="D13:M13"/>
    <mergeCell ref="D14:D15"/>
    <mergeCell ref="E14:E15"/>
    <mergeCell ref="F14:G14"/>
    <mergeCell ref="H14:H15"/>
    <mergeCell ref="I14:J14"/>
    <mergeCell ref="L14:M14"/>
    <mergeCell ref="K14:K15"/>
    <mergeCell ref="C35:L35"/>
    <mergeCell ref="B4:D4"/>
    <mergeCell ref="B5:D5"/>
    <mergeCell ref="B6:D6"/>
    <mergeCell ref="B11:D11"/>
    <mergeCell ref="E11:K11"/>
    <mergeCell ref="N13:N15"/>
    <mergeCell ref="O13:O15"/>
    <mergeCell ref="D1:K1"/>
    <mergeCell ref="D2:K2"/>
    <mergeCell ref="E4:K4"/>
    <mergeCell ref="E5:K5"/>
    <mergeCell ref="E6:K6"/>
    <mergeCell ref="B7:D7"/>
    <mergeCell ref="B8:D8"/>
    <mergeCell ref="B9:D9"/>
    <mergeCell ref="B10:D10"/>
    <mergeCell ref="E7:K7"/>
    <mergeCell ref="E8:K8"/>
    <mergeCell ref="E9:K9"/>
    <mergeCell ref="E10:K10"/>
  </mergeCells>
  <hyperlinks>
    <hyperlink ref="E7" r:id="rId1"/>
  </hyperlinks>
  <pageMargins left="0.31496062992125984" right="0" top="0.55118110236220474" bottom="0.35433070866141736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</vt:lpstr>
      <vt:lpstr>Лист3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2014-01-27T08:46:01Z</dcterms:modified>
</cp:coreProperties>
</file>