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0245" windowHeight="11985"/>
  </bookViews>
  <sheets>
    <sheet name="план" sheetId="1" r:id="rId1"/>
    <sheet name="образец" sheetId="2" r:id="rId2"/>
    <sheet name="Лист3" sheetId="3" r:id="rId3"/>
  </sheets>
  <definedNames>
    <definedName name="_xlnm.Print_Area" localSheetId="0">план!$A$1:$Q$35</definedName>
  </definedNames>
  <calcPr calcId="124519"/>
</workbook>
</file>

<file path=xl/calcChain.xml><?xml version="1.0" encoding="utf-8"?>
<calcChain xmlns="http://schemas.openxmlformats.org/spreadsheetml/2006/main">
  <c r="E11" i="1"/>
  <c r="Q16"/>
  <c r="E14" l="1"/>
  <c r="E12"/>
  <c r="Q18" l="1"/>
  <c r="Q19" l="1"/>
</calcChain>
</file>

<file path=xl/sharedStrings.xml><?xml version="1.0" encoding="utf-8"?>
<sst xmlns="http://schemas.openxmlformats.org/spreadsheetml/2006/main" count="193" uniqueCount="78">
  <si>
    <t>Утверждена решением             _____________________________________________________</t>
  </si>
  <si>
    <t>Предмет закупки</t>
  </si>
  <si>
    <t>Ед. измерения</t>
  </si>
  <si>
    <t>Количество ед. измерения</t>
  </si>
  <si>
    <t>Планируемый способ закупки</t>
  </si>
  <si>
    <t>Проведение закупки (94ФЗ/Стандарт)</t>
  </si>
  <si>
    <t>Год официального объявления о начале проведения закупки</t>
  </si>
  <si>
    <t>Год заключения контракта (договора)</t>
  </si>
  <si>
    <t>Месяц заключения контракта (договора)</t>
  </si>
  <si>
    <t>Год начала поставки продукции, выполнения работ, услуг</t>
  </si>
  <si>
    <t>Месяц начала поставки продукции, выполнения работ, услуг</t>
  </si>
  <si>
    <t>Год окончания поставки продукции, выполнения работ, услуг</t>
  </si>
  <si>
    <t>Месяц окончания поставки продукции, выполнения работ, услуг</t>
  </si>
  <si>
    <t>Организатор закупки</t>
  </si>
  <si>
    <t>Вид закупки (ЭТП/неэлектронная)</t>
  </si>
  <si>
    <t xml:space="preserve">1.000 </t>
  </si>
  <si>
    <t>Неэлектронная</t>
  </si>
  <si>
    <t>ШТ</t>
  </si>
  <si>
    <t>Добровольное медицинское страхование</t>
  </si>
  <si>
    <t>Годовая программа закупок ОАО "Содружество" на 2012г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</si>
  <si>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</si>
  <si>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</si>
  <si>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</si>
  <si>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</si>
  <si>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</si>
  <si>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</si>
  <si>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</si>
  <si>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</si>
  <si>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</si>
  <si>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</si>
  <si>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</si>
  <si>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</si>
  <si>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</si>
  <si>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</si>
  <si>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</si>
  <si>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</si>
  <si>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</si>
  <si>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№ п/п</t>
  </si>
  <si>
    <t>ОК</t>
  </si>
  <si>
    <t>94 ФЗ</t>
  </si>
  <si>
    <t>ОАО "Содружество"</t>
  </si>
  <si>
    <t>ОАО "Содружество"/Нижегорожское региональное  отделение центар организации конкурсных закупок - структурное подразделение ОАО "РЖД"</t>
  </si>
  <si>
    <t>ОА ЭФ</t>
  </si>
  <si>
    <t>ЭТП (Сбербанк АСТ)</t>
  </si>
  <si>
    <t>Проведение ежегодного обязательного аудита финансовой (бухгалтерской) отчетности за 2012г</t>
  </si>
  <si>
    <t>Дата/месяц  официального объявления о начале проведения закупки</t>
  </si>
  <si>
    <t>Услуги по инкассации денежной наличности</t>
  </si>
  <si>
    <t>услуги по сопровождению поездов пригородного сообщения, обслуживаемых контролерами-кассирами и проводниками пассажирских вагонов.</t>
  </si>
  <si>
    <t>стандарт</t>
  </si>
  <si>
    <t>Пошив по индивидуальным замерам и поставка верхней спецодежды для разъездных билетных кассиров</t>
  </si>
  <si>
    <t>шт</t>
  </si>
  <si>
    <t>ЗК</t>
  </si>
  <si>
    <t>Пошив по индивидуальным замерам и поставка верхней форменной одежды для проводников пассажирских вагонов</t>
  </si>
  <si>
    <t xml:space="preserve">техническое обслуживание контрольно-кассовой техники 
ОАО «Содружество»
</t>
  </si>
  <si>
    <t xml:space="preserve">техническое обслуживание БПА
ОАО «Содружество»
</t>
  </si>
  <si>
    <t>Планируемая цена  (руб. с НДС) всего</t>
  </si>
  <si>
    <t>Оказание банком услуг по приему и зачислению инкассированной денежной наличности с открытием транзитных счетов</t>
  </si>
  <si>
    <t xml:space="preserve">открытый конкурс </t>
  </si>
  <si>
    <t xml:space="preserve"> -"ОК"</t>
  </si>
  <si>
    <t xml:space="preserve"> запрос котировок</t>
  </si>
  <si>
    <t xml:space="preserve"> -"ЗК"</t>
  </si>
  <si>
    <t>открытый  аукцион в электронной форме</t>
  </si>
  <si>
    <t>- "ОА ЭФ"</t>
  </si>
  <si>
    <t>Поставка автомобиля</t>
  </si>
  <si>
    <t>Услуги по  внутренней и наружной уборке (сухой и влажной)  подвижного состава ОАО «Содружество»</t>
  </si>
  <si>
    <t xml:space="preserve">Приложение № 3
к  Положению о порядке размещения заказов на закупку товаров, выполнение работ, оказание услуг для обеспечения деятельности ОАО «Содружество»
</t>
  </si>
  <si>
    <t>Годовая программа закупок ОАО "Содружество" на 20___г</t>
  </si>
  <si>
    <t>неэлектронная</t>
  </si>
  <si>
    <t>Генеральный директор ______________________________________И.А.Белов</t>
  </si>
  <si>
    <t>на право заключения договора поставки оборудования для  автоматизированного рабочего места билетного кассира  и оказание услуг по  внедрению программного обеспечения «Автоматизированной системы  по продаже билетов  на поезда пригородного назначения»</t>
  </si>
  <si>
    <t xml:space="preserve"> техническое обслуживание и ремонт контрольно – кассовой техники</t>
  </si>
  <si>
    <t xml:space="preserve">поставка офисной техники </t>
  </si>
  <si>
    <t xml:space="preserve">поставка программно- технических комплексов </t>
  </si>
  <si>
    <t xml:space="preserve">охране пригородных поездов в пунктах оборота, сопровождению контролеров-кассиров, осуществляющих перронный контроль </t>
  </si>
  <si>
    <r>
      <t>10 298 436,</t>
    </r>
    <r>
      <rPr>
        <sz val="12"/>
        <color rgb="FF000000"/>
        <rFont val="Times New Roman"/>
        <family val="1"/>
        <charset val="204"/>
      </rPr>
      <t>61</t>
    </r>
  </si>
  <si>
    <t>Утверждена решением             Постоянно Действующей единой комиссии протокол № 2 от 30 января 2012 года</t>
  </si>
  <si>
    <t>поставка каменного угля</t>
  </si>
  <si>
    <t>Внесены изменеия согласно протоколу № 12 от 01.10.2012 г.заседания ПДЕК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</si>
</sst>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left" vertical="top"/>
    </xf>
    <xf numFmtId="0" fontId="0" fillId="0" borderId="0" xfId="0" applyAlignment="1">
      <alignment wrapText="1"/>
    </xf>
    <xf numFmtId="49" fontId="0" fillId="0" borderId="1" xfId="0" applyNumberFormat="1" applyFont="1" applyFill="1" applyBorder="1" applyAlignment="1">
      <alignment horizontal="center" vertical="top" wrapText="1"/>
    </xf>
    <xf numFmtId="4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left" vertical="top"/>
    </xf>
    <xf numFmtId="14" fontId="0" fillId="0" borderId="1" xfId="0" applyNumberFormat="1" applyFill="1" applyBorder="1" applyAlignment="1">
      <alignment vertical="top"/>
    </xf>
    <xf numFmtId="49" fontId="0" fillId="0" borderId="1" xfId="0" applyNumberFormat="1" applyFill="1" applyBorder="1" applyAlignment="1">
      <alignment vertical="top"/>
    </xf>
    <xf numFmtId="0" fontId="0" fillId="0" borderId="0" xfId="0" applyFill="1"/>
    <xf numFmtId="0" fontId="6" fillId="0" borderId="14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49" fontId="3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6"/>
  <sheetViews>
    <sheetView tabSelected="1" view="pageBreakPreview" topLeftCell="A7" zoomScale="80" zoomScaleSheetLayoutView="80" workbookViewId="0">
      <pane ySplit="2250" activePane="bottomLeft"/>
      <selection activeCell="N15" sqref="N15"/>
      <selection pane="bottomLeft" activeCell="L5" sqref="L5:Q5"/>
    </sheetView>
  </sheetViews>
  <sheetFormatPr defaultRowHeight="15.75"/>
  <cols>
    <col min="1" max="1" width="5" style="40" customWidth="1"/>
    <col min="2" max="2" width="30.28515625" style="27" customWidth="1"/>
    <col min="3" max="3" width="7.7109375" style="40" customWidth="1"/>
    <col min="4" max="4" width="7.85546875" style="40" customWidth="1"/>
    <col min="5" max="5" width="14.85546875" style="40" customWidth="1"/>
    <col min="6" max="6" width="9.140625" style="40"/>
    <col min="7" max="7" width="10.5703125" style="40" customWidth="1"/>
    <col min="8" max="8" width="10.85546875" style="40" customWidth="1"/>
    <col min="9" max="9" width="10.85546875" style="40" bestFit="1" customWidth="1"/>
    <col min="10" max="13" width="9.140625" style="40"/>
    <col min="14" max="14" width="10.5703125" style="40" customWidth="1"/>
    <col min="15" max="15" width="10.140625" style="40" customWidth="1"/>
    <col min="16" max="16" width="22.140625" style="40" customWidth="1"/>
    <col min="17" max="17" width="20.42578125" style="40" customWidth="1"/>
    <col min="18" max="16384" width="9.140625" style="40"/>
  </cols>
  <sheetData>
    <row r="2" spans="1:20" s="41" customFormat="1" ht="15">
      <c r="A2" s="28"/>
      <c r="B2" s="62" t="s">
        <v>19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40"/>
      <c r="R2" s="40"/>
      <c r="S2" s="40"/>
      <c r="T2" s="40"/>
    </row>
    <row r="5" spans="1:20" ht="21.75" customHeight="1">
      <c r="B5" s="63" t="s">
        <v>75</v>
      </c>
      <c r="C5" s="63"/>
      <c r="D5" s="63"/>
      <c r="E5" s="63"/>
      <c r="F5" s="63"/>
      <c r="G5" s="63"/>
      <c r="H5" s="63"/>
      <c r="I5" s="63"/>
      <c r="J5" s="63"/>
      <c r="K5" s="63"/>
      <c r="L5" s="73" t="s">
        <v>77</v>
      </c>
      <c r="M5" s="73"/>
      <c r="N5" s="73"/>
      <c r="O5" s="73"/>
      <c r="P5" s="73"/>
      <c r="Q5" s="73"/>
    </row>
    <row r="7" spans="1:20" s="26" customFormat="1" ht="51" customHeight="1">
      <c r="A7" s="64" t="s">
        <v>37</v>
      </c>
      <c r="B7" s="66" t="s">
        <v>1</v>
      </c>
      <c r="C7" s="64" t="s">
        <v>2</v>
      </c>
      <c r="D7" s="64" t="s">
        <v>3</v>
      </c>
      <c r="E7" s="71" t="s">
        <v>55</v>
      </c>
      <c r="F7" s="64" t="s">
        <v>4</v>
      </c>
      <c r="G7" s="64" t="s">
        <v>5</v>
      </c>
      <c r="H7" s="64" t="s">
        <v>6</v>
      </c>
      <c r="I7" s="64" t="s">
        <v>45</v>
      </c>
      <c r="J7" s="64" t="s">
        <v>7</v>
      </c>
      <c r="K7" s="64" t="s">
        <v>8</v>
      </c>
      <c r="L7" s="64" t="s">
        <v>9</v>
      </c>
      <c r="M7" s="64" t="s">
        <v>10</v>
      </c>
      <c r="N7" s="64" t="s">
        <v>11</v>
      </c>
      <c r="O7" s="64" t="s">
        <v>12</v>
      </c>
      <c r="P7" s="68" t="s">
        <v>13</v>
      </c>
      <c r="Q7" s="74" t="s">
        <v>14</v>
      </c>
    </row>
    <row r="8" spans="1:20" s="26" customFormat="1" ht="74.25" customHeight="1">
      <c r="A8" s="65"/>
      <c r="B8" s="67"/>
      <c r="C8" s="65"/>
      <c r="D8" s="65"/>
      <c r="E8" s="72"/>
      <c r="F8" s="70"/>
      <c r="G8" s="70"/>
      <c r="H8" s="70"/>
      <c r="I8" s="70"/>
      <c r="J8" s="70"/>
      <c r="K8" s="70"/>
      <c r="L8" s="70"/>
      <c r="M8" s="70"/>
      <c r="N8" s="70"/>
      <c r="O8" s="70"/>
      <c r="P8" s="69"/>
      <c r="Q8" s="74"/>
    </row>
    <row r="9" spans="1:20" s="42" customFormat="1" ht="12.75">
      <c r="A9" s="22" t="s">
        <v>20</v>
      </c>
      <c r="B9" s="23" t="s">
        <v>21</v>
      </c>
      <c r="C9" s="22" t="s">
        <v>22</v>
      </c>
      <c r="D9" s="23" t="s">
        <v>23</v>
      </c>
      <c r="E9" s="22" t="s">
        <v>24</v>
      </c>
      <c r="F9" s="23" t="s">
        <v>25</v>
      </c>
      <c r="G9" s="22" t="s">
        <v>26</v>
      </c>
      <c r="H9" s="23" t="s">
        <v>27</v>
      </c>
      <c r="I9" s="22" t="s">
        <v>28</v>
      </c>
      <c r="J9" s="23" t="s">
        <v>29</v>
      </c>
      <c r="K9" s="22" t="s">
        <v>30</v>
      </c>
      <c r="L9" s="23" t="s">
        <v>31</v>
      </c>
      <c r="M9" s="22" t="s">
        <v>32</v>
      </c>
      <c r="N9" s="23" t="s">
        <v>33</v>
      </c>
      <c r="O9" s="22" t="s">
        <v>34</v>
      </c>
      <c r="P9" s="23" t="s">
        <v>35</v>
      </c>
      <c r="Q9" s="22" t="s">
        <v>36</v>
      </c>
    </row>
    <row r="10" spans="1:20" ht="135" customHeight="1">
      <c r="A10" s="29" t="s">
        <v>21</v>
      </c>
      <c r="B10" s="30" t="s">
        <v>18</v>
      </c>
      <c r="C10" s="29"/>
      <c r="D10" s="29"/>
      <c r="E10" s="31">
        <v>5865000</v>
      </c>
      <c r="F10" s="43" t="s">
        <v>38</v>
      </c>
      <c r="G10" s="44" t="s">
        <v>48</v>
      </c>
      <c r="H10" s="45">
        <v>2011</v>
      </c>
      <c r="I10" s="56">
        <v>40876</v>
      </c>
      <c r="J10" s="45">
        <v>2012</v>
      </c>
      <c r="K10" s="45">
        <v>2</v>
      </c>
      <c r="L10" s="45">
        <v>2012</v>
      </c>
      <c r="M10" s="45">
        <v>2</v>
      </c>
      <c r="N10" s="45">
        <v>2013</v>
      </c>
      <c r="O10" s="45">
        <v>2</v>
      </c>
      <c r="P10" s="46" t="s">
        <v>41</v>
      </c>
      <c r="Q10" s="45" t="s">
        <v>16</v>
      </c>
    </row>
    <row r="11" spans="1:20" s="51" customFormat="1" ht="87.75" customHeight="1">
      <c r="A11" s="55" t="s">
        <v>22</v>
      </c>
      <c r="B11" s="30" t="s">
        <v>56</v>
      </c>
      <c r="C11" s="32"/>
      <c r="D11" s="32"/>
      <c r="E11" s="33">
        <f>945900*1.18*3</f>
        <v>3348486</v>
      </c>
      <c r="F11" s="47" t="s">
        <v>42</v>
      </c>
      <c r="G11" s="48" t="s">
        <v>48</v>
      </c>
      <c r="H11" s="36">
        <v>2012</v>
      </c>
      <c r="I11" s="49">
        <v>2</v>
      </c>
      <c r="J11" s="36">
        <v>2012</v>
      </c>
      <c r="K11" s="36">
        <v>3</v>
      </c>
      <c r="L11" s="36">
        <v>2012</v>
      </c>
      <c r="M11" s="36">
        <v>3</v>
      </c>
      <c r="N11" s="36">
        <v>2015</v>
      </c>
      <c r="O11" s="36">
        <v>3</v>
      </c>
      <c r="P11" s="50" t="s">
        <v>40</v>
      </c>
      <c r="Q11" s="36" t="s">
        <v>43</v>
      </c>
    </row>
    <row r="12" spans="1:20" s="51" customFormat="1" ht="36" customHeight="1">
      <c r="A12" s="55" t="s">
        <v>23</v>
      </c>
      <c r="B12" s="30" t="s">
        <v>46</v>
      </c>
      <c r="C12" s="32"/>
      <c r="D12" s="32"/>
      <c r="E12" s="33">
        <f>5754000*1.18*3</f>
        <v>20369160</v>
      </c>
      <c r="F12" s="47" t="s">
        <v>42</v>
      </c>
      <c r="G12" s="48" t="s">
        <v>48</v>
      </c>
      <c r="H12" s="36">
        <v>2012</v>
      </c>
      <c r="I12" s="49" t="s">
        <v>21</v>
      </c>
      <c r="J12" s="36">
        <v>2012</v>
      </c>
      <c r="K12" s="36">
        <v>3</v>
      </c>
      <c r="L12" s="36">
        <v>2012</v>
      </c>
      <c r="M12" s="36">
        <v>3</v>
      </c>
      <c r="N12" s="36">
        <v>2015</v>
      </c>
      <c r="O12" s="36">
        <v>3</v>
      </c>
      <c r="P12" s="50" t="s">
        <v>40</v>
      </c>
      <c r="Q12" s="36" t="s">
        <v>43</v>
      </c>
    </row>
    <row r="13" spans="1:20" s="51" customFormat="1" ht="66" customHeight="1">
      <c r="A13" s="55" t="s">
        <v>24</v>
      </c>
      <c r="B13" s="30" t="s">
        <v>44</v>
      </c>
      <c r="C13" s="32" t="s">
        <v>17</v>
      </c>
      <c r="D13" s="32" t="s">
        <v>15</v>
      </c>
      <c r="E13" s="33">
        <v>97000</v>
      </c>
      <c r="F13" s="47" t="s">
        <v>38</v>
      </c>
      <c r="G13" s="48" t="s">
        <v>39</v>
      </c>
      <c r="H13" s="36">
        <v>2012</v>
      </c>
      <c r="I13" s="36">
        <v>4</v>
      </c>
      <c r="J13" s="36">
        <v>2012</v>
      </c>
      <c r="K13" s="36">
        <v>5</v>
      </c>
      <c r="L13" s="36">
        <v>2012</v>
      </c>
      <c r="M13" s="36">
        <v>10</v>
      </c>
      <c r="N13" s="36">
        <v>2013</v>
      </c>
      <c r="O13" s="36">
        <v>3</v>
      </c>
      <c r="P13" s="50" t="s">
        <v>40</v>
      </c>
      <c r="Q13" s="36" t="s">
        <v>16</v>
      </c>
    </row>
    <row r="14" spans="1:20" s="51" customFormat="1" ht="99.75" customHeight="1">
      <c r="A14" s="55" t="s">
        <v>25</v>
      </c>
      <c r="B14" s="34" t="s">
        <v>47</v>
      </c>
      <c r="C14" s="36"/>
      <c r="D14" s="36"/>
      <c r="E14" s="52">
        <f>17340000*1.18</f>
        <v>20461200</v>
      </c>
      <c r="F14" s="36" t="s">
        <v>38</v>
      </c>
      <c r="G14" s="36" t="s">
        <v>48</v>
      </c>
      <c r="H14" s="36">
        <v>2012</v>
      </c>
      <c r="I14" s="36">
        <v>4</v>
      </c>
      <c r="J14" s="36">
        <v>2012</v>
      </c>
      <c r="K14" s="36">
        <v>5</v>
      </c>
      <c r="L14" s="36">
        <v>2012</v>
      </c>
      <c r="M14" s="36">
        <v>6</v>
      </c>
      <c r="N14" s="36">
        <v>2013</v>
      </c>
      <c r="O14" s="36">
        <v>6</v>
      </c>
      <c r="P14" s="36" t="s">
        <v>40</v>
      </c>
      <c r="Q14" s="36" t="s">
        <v>16</v>
      </c>
    </row>
    <row r="15" spans="1:20" s="51" customFormat="1" ht="73.5" customHeight="1">
      <c r="A15" s="55" t="s">
        <v>26</v>
      </c>
      <c r="B15" s="35" t="s">
        <v>49</v>
      </c>
      <c r="C15" s="36" t="s">
        <v>50</v>
      </c>
      <c r="D15" s="36">
        <v>67</v>
      </c>
      <c r="E15" s="52">
        <v>329640</v>
      </c>
      <c r="F15" s="36" t="s">
        <v>51</v>
      </c>
      <c r="G15" s="36" t="s">
        <v>48</v>
      </c>
      <c r="H15" s="36">
        <v>2012</v>
      </c>
      <c r="I15" s="36">
        <v>1</v>
      </c>
      <c r="J15" s="36">
        <v>2012</v>
      </c>
      <c r="K15" s="36">
        <v>2</v>
      </c>
      <c r="L15" s="36">
        <v>2012</v>
      </c>
      <c r="M15" s="36">
        <v>2</v>
      </c>
      <c r="N15" s="36">
        <v>2013</v>
      </c>
      <c r="O15" s="36">
        <v>6</v>
      </c>
      <c r="P15" s="36" t="s">
        <v>40</v>
      </c>
      <c r="Q15" s="36" t="s">
        <v>67</v>
      </c>
    </row>
    <row r="16" spans="1:20" s="51" customFormat="1" ht="86.25" customHeight="1">
      <c r="A16" s="55" t="s">
        <v>27</v>
      </c>
      <c r="B16" s="35" t="s">
        <v>52</v>
      </c>
      <c r="C16" s="36" t="s">
        <v>50</v>
      </c>
      <c r="D16" s="36">
        <v>46</v>
      </c>
      <c r="E16" s="52">
        <v>300472</v>
      </c>
      <c r="F16" s="36" t="s">
        <v>51</v>
      </c>
      <c r="G16" s="36" t="s">
        <v>48</v>
      </c>
      <c r="H16" s="36">
        <v>2012</v>
      </c>
      <c r="I16" s="36">
        <v>1</v>
      </c>
      <c r="J16" s="36">
        <v>2012</v>
      </c>
      <c r="K16" s="36">
        <v>2</v>
      </c>
      <c r="L16" s="36">
        <v>2012</v>
      </c>
      <c r="M16" s="36">
        <v>2</v>
      </c>
      <c r="N16" s="36">
        <v>2013</v>
      </c>
      <c r="O16" s="36">
        <v>6</v>
      </c>
      <c r="P16" s="36" t="s">
        <v>40</v>
      </c>
      <c r="Q16" s="36" t="str">
        <f>Q15</f>
        <v>неэлектронная</v>
      </c>
    </row>
    <row r="17" spans="1:17" s="51" customFormat="1" ht="192.75" customHeight="1">
      <c r="A17" s="55"/>
      <c r="B17" s="58" t="s">
        <v>69</v>
      </c>
      <c r="C17" s="36" t="s">
        <v>50</v>
      </c>
      <c r="D17" s="36">
        <v>100</v>
      </c>
      <c r="E17" s="52">
        <v>29842028.5</v>
      </c>
      <c r="F17" s="36" t="s">
        <v>38</v>
      </c>
      <c r="G17" s="36" t="s">
        <v>48</v>
      </c>
      <c r="H17" s="36">
        <v>2012</v>
      </c>
      <c r="I17" s="36">
        <v>4</v>
      </c>
      <c r="J17" s="36">
        <v>2012</v>
      </c>
      <c r="K17" s="36">
        <v>5</v>
      </c>
      <c r="L17" s="36">
        <v>2012</v>
      </c>
      <c r="M17" s="36">
        <v>5</v>
      </c>
      <c r="N17" s="36">
        <v>2012</v>
      </c>
      <c r="O17" s="36">
        <v>12</v>
      </c>
      <c r="P17" s="36" t="s">
        <v>40</v>
      </c>
      <c r="Q17" s="36" t="s">
        <v>16</v>
      </c>
    </row>
    <row r="18" spans="1:17" s="51" customFormat="1" ht="63.75" customHeight="1">
      <c r="A18" s="55" t="s">
        <v>28</v>
      </c>
      <c r="B18" s="35" t="s">
        <v>53</v>
      </c>
      <c r="C18" s="36"/>
      <c r="D18" s="36"/>
      <c r="E18" s="52">
        <v>4643000</v>
      </c>
      <c r="F18" s="36" t="s">
        <v>38</v>
      </c>
      <c r="G18" s="36" t="s">
        <v>48</v>
      </c>
      <c r="H18" s="36">
        <v>2012</v>
      </c>
      <c r="I18" s="36">
        <v>9</v>
      </c>
      <c r="J18" s="36">
        <v>2012</v>
      </c>
      <c r="K18" s="36">
        <v>11</v>
      </c>
      <c r="L18" s="36">
        <v>2012</v>
      </c>
      <c r="M18" s="36">
        <v>11</v>
      </c>
      <c r="N18" s="36">
        <v>2013</v>
      </c>
      <c r="O18" s="36">
        <v>11</v>
      </c>
      <c r="P18" s="36" t="s">
        <v>40</v>
      </c>
      <c r="Q18" s="36" t="str">
        <f>Q16</f>
        <v>неэлектронная</v>
      </c>
    </row>
    <row r="19" spans="1:17" s="51" customFormat="1" ht="66.75" customHeight="1">
      <c r="A19" s="55" t="s">
        <v>29</v>
      </c>
      <c r="B19" s="35" t="s">
        <v>54</v>
      </c>
      <c r="C19" s="36"/>
      <c r="D19" s="36"/>
      <c r="E19" s="52">
        <v>1007000</v>
      </c>
      <c r="F19" s="36" t="s">
        <v>38</v>
      </c>
      <c r="G19" s="36" t="s">
        <v>48</v>
      </c>
      <c r="H19" s="36">
        <v>2012</v>
      </c>
      <c r="I19" s="36">
        <v>2</v>
      </c>
      <c r="J19" s="36">
        <v>2012</v>
      </c>
      <c r="K19" s="36">
        <v>3</v>
      </c>
      <c r="L19" s="36">
        <v>2012</v>
      </c>
      <c r="M19" s="36">
        <v>3</v>
      </c>
      <c r="N19" s="36">
        <v>2013</v>
      </c>
      <c r="O19" s="36">
        <v>3</v>
      </c>
      <c r="P19" s="36" t="s">
        <v>40</v>
      </c>
      <c r="Q19" s="36" t="str">
        <f t="shared" ref="Q19" si="0">Q18</f>
        <v>неэлектронная</v>
      </c>
    </row>
    <row r="20" spans="1:17" s="51" customFormat="1" ht="39.75" customHeight="1">
      <c r="A20" s="55" t="s">
        <v>31</v>
      </c>
      <c r="B20" s="30" t="s">
        <v>18</v>
      </c>
      <c r="C20" s="36"/>
      <c r="D20" s="36"/>
      <c r="E20" s="52">
        <v>3930000</v>
      </c>
      <c r="F20" s="36" t="s">
        <v>38</v>
      </c>
      <c r="G20" s="53" t="s">
        <v>48</v>
      </c>
      <c r="H20" s="36">
        <v>2012</v>
      </c>
      <c r="I20" s="36">
        <v>12</v>
      </c>
      <c r="J20" s="36">
        <v>2013</v>
      </c>
      <c r="K20" s="36">
        <v>2</v>
      </c>
      <c r="L20" s="36">
        <v>2013</v>
      </c>
      <c r="M20" s="36">
        <v>2</v>
      </c>
      <c r="N20" s="36">
        <v>2014</v>
      </c>
      <c r="O20" s="36">
        <v>2</v>
      </c>
      <c r="P20" s="36" t="s">
        <v>40</v>
      </c>
      <c r="Q20" s="36" t="s">
        <v>16</v>
      </c>
    </row>
    <row r="21" spans="1:17" s="51" customFormat="1" ht="61.5" customHeight="1">
      <c r="A21" s="55" t="s">
        <v>32</v>
      </c>
      <c r="B21" s="38" t="s">
        <v>64</v>
      </c>
      <c r="C21" s="36"/>
      <c r="D21" s="36"/>
      <c r="E21" s="52">
        <v>32073000</v>
      </c>
      <c r="F21" s="36" t="s">
        <v>38</v>
      </c>
      <c r="G21" s="36" t="s">
        <v>48</v>
      </c>
      <c r="H21" s="36">
        <v>2012</v>
      </c>
      <c r="I21" s="36">
        <v>9</v>
      </c>
      <c r="J21" s="36">
        <v>2012</v>
      </c>
      <c r="K21" s="36">
        <v>11</v>
      </c>
      <c r="L21" s="36">
        <v>2012</v>
      </c>
      <c r="M21" s="36">
        <v>12</v>
      </c>
      <c r="N21" s="36">
        <v>2015</v>
      </c>
      <c r="O21" s="36">
        <v>12</v>
      </c>
      <c r="P21" s="36" t="s">
        <v>40</v>
      </c>
      <c r="Q21" s="36" t="s">
        <v>16</v>
      </c>
    </row>
    <row r="22" spans="1:17" s="51" customFormat="1">
      <c r="A22" s="55" t="s">
        <v>33</v>
      </c>
      <c r="B22" s="37" t="s">
        <v>63</v>
      </c>
      <c r="C22" s="36"/>
      <c r="D22" s="36"/>
      <c r="E22" s="52">
        <v>1500000</v>
      </c>
      <c r="F22" s="36" t="s">
        <v>42</v>
      </c>
      <c r="G22" s="36" t="s">
        <v>48</v>
      </c>
      <c r="H22" s="36">
        <v>2012</v>
      </c>
      <c r="I22" s="36"/>
      <c r="J22" s="36"/>
      <c r="K22" s="36"/>
      <c r="L22" s="36"/>
      <c r="M22" s="36"/>
      <c r="N22" s="36"/>
      <c r="O22" s="36"/>
      <c r="P22" s="36"/>
      <c r="Q22" s="36"/>
    </row>
    <row r="23" spans="1:17" s="51" customFormat="1" ht="47.25">
      <c r="A23" s="55" t="s">
        <v>34</v>
      </c>
      <c r="B23" s="60" t="s">
        <v>70</v>
      </c>
      <c r="C23" s="36"/>
      <c r="D23" s="36"/>
      <c r="E23" s="52">
        <v>488880</v>
      </c>
      <c r="F23" s="36" t="s">
        <v>51</v>
      </c>
      <c r="G23" s="36" t="s">
        <v>48</v>
      </c>
      <c r="H23" s="36">
        <v>2012</v>
      </c>
      <c r="I23" s="36">
        <v>9</v>
      </c>
      <c r="J23" s="36">
        <v>2012</v>
      </c>
      <c r="K23" s="36">
        <v>9</v>
      </c>
      <c r="L23" s="36">
        <v>2012</v>
      </c>
      <c r="M23" s="36">
        <v>10</v>
      </c>
      <c r="N23" s="36">
        <v>2012</v>
      </c>
      <c r="O23" s="36">
        <v>12</v>
      </c>
      <c r="P23" s="36" t="s">
        <v>40</v>
      </c>
      <c r="Q23" s="36" t="s">
        <v>16</v>
      </c>
    </row>
    <row r="24" spans="1:17" s="51" customFormat="1">
      <c r="A24" s="55" t="s">
        <v>35</v>
      </c>
      <c r="B24" s="61" t="s">
        <v>71</v>
      </c>
      <c r="C24" s="36"/>
      <c r="D24" s="36"/>
      <c r="E24" s="52">
        <v>50000</v>
      </c>
      <c r="F24" s="36" t="s">
        <v>51</v>
      </c>
      <c r="G24" s="36" t="s">
        <v>48</v>
      </c>
      <c r="H24" s="36">
        <v>2012</v>
      </c>
      <c r="I24" s="36">
        <v>9</v>
      </c>
      <c r="J24" s="36">
        <v>2012</v>
      </c>
      <c r="K24" s="36">
        <v>10</v>
      </c>
      <c r="L24" s="36">
        <v>2012</v>
      </c>
      <c r="M24" s="36">
        <v>10</v>
      </c>
      <c r="N24" s="36">
        <v>2012</v>
      </c>
      <c r="O24" s="36">
        <v>11</v>
      </c>
      <c r="P24" s="36" t="s">
        <v>40</v>
      </c>
      <c r="Q24" s="36" t="s">
        <v>16</v>
      </c>
    </row>
    <row r="25" spans="1:17" s="51" customFormat="1" ht="31.5">
      <c r="A25" s="55" t="s">
        <v>36</v>
      </c>
      <c r="B25" s="60" t="s">
        <v>72</v>
      </c>
      <c r="C25" s="36"/>
      <c r="D25" s="36"/>
      <c r="E25" s="52">
        <v>19903400</v>
      </c>
      <c r="F25" s="36" t="s">
        <v>38</v>
      </c>
      <c r="G25" s="36" t="s">
        <v>48</v>
      </c>
      <c r="H25" s="36">
        <v>2012</v>
      </c>
      <c r="I25" s="36">
        <v>9</v>
      </c>
      <c r="J25" s="36">
        <v>2012</v>
      </c>
      <c r="K25" s="36">
        <v>11</v>
      </c>
      <c r="L25" s="36">
        <v>2012</v>
      </c>
      <c r="M25" s="36">
        <v>3</v>
      </c>
      <c r="N25" s="36">
        <v>2013</v>
      </c>
      <c r="O25" s="36">
        <v>3</v>
      </c>
      <c r="P25" s="36" t="s">
        <v>40</v>
      </c>
      <c r="Q25" s="36" t="s">
        <v>16</v>
      </c>
    </row>
    <row r="26" spans="1:17" ht="94.5">
      <c r="A26" s="45">
        <v>18</v>
      </c>
      <c r="B26" s="61" t="s">
        <v>73</v>
      </c>
      <c r="C26" s="45"/>
      <c r="D26" s="45"/>
      <c r="E26" s="52" t="s">
        <v>74</v>
      </c>
      <c r="F26" s="45" t="s">
        <v>38</v>
      </c>
      <c r="G26" s="45" t="s">
        <v>48</v>
      </c>
      <c r="H26" s="45">
        <v>2012</v>
      </c>
      <c r="I26" s="45">
        <v>9</v>
      </c>
      <c r="J26" s="45">
        <v>2012</v>
      </c>
      <c r="K26" s="45">
        <v>11</v>
      </c>
      <c r="L26" s="45">
        <v>2012</v>
      </c>
      <c r="M26" s="45">
        <v>12</v>
      </c>
      <c r="N26" s="45">
        <v>2013</v>
      </c>
      <c r="O26" s="45">
        <v>12</v>
      </c>
      <c r="P26" s="36" t="s">
        <v>40</v>
      </c>
      <c r="Q26" s="36" t="s">
        <v>16</v>
      </c>
    </row>
    <row r="27" spans="1:17" s="59" customFormat="1">
      <c r="A27" s="45">
        <v>19</v>
      </c>
      <c r="B27" s="61" t="s">
        <v>76</v>
      </c>
      <c r="C27" s="45"/>
      <c r="D27" s="45"/>
      <c r="E27" s="52">
        <v>4669742</v>
      </c>
      <c r="F27" s="45" t="s">
        <v>38</v>
      </c>
      <c r="G27" s="45" t="s">
        <v>48</v>
      </c>
      <c r="H27" s="45">
        <v>2012</v>
      </c>
      <c r="I27" s="45">
        <v>10</v>
      </c>
      <c r="J27" s="45">
        <v>2012</v>
      </c>
      <c r="K27" s="45">
        <v>11</v>
      </c>
      <c r="L27" s="45">
        <v>2012</v>
      </c>
      <c r="M27" s="45">
        <v>11</v>
      </c>
      <c r="N27" s="45">
        <v>2013</v>
      </c>
      <c r="O27" s="45">
        <v>11</v>
      </c>
      <c r="P27" s="36" t="s">
        <v>40</v>
      </c>
      <c r="Q27" s="36" t="s">
        <v>16</v>
      </c>
    </row>
    <row r="28" spans="1:17" ht="15">
      <c r="B28" s="54" t="s">
        <v>57</v>
      </c>
      <c r="C28" s="39"/>
      <c r="D28" s="54" t="s">
        <v>58</v>
      </c>
    </row>
    <row r="29" spans="1:17" ht="15">
      <c r="B29" s="54" t="s">
        <v>59</v>
      </c>
      <c r="C29" s="39"/>
      <c r="D29" s="54" t="s">
        <v>60</v>
      </c>
    </row>
    <row r="30" spans="1:17" s="57" customFormat="1" ht="15">
      <c r="B30" s="54" t="s">
        <v>61</v>
      </c>
      <c r="C30" s="39"/>
      <c r="D30" s="54" t="s">
        <v>62</v>
      </c>
    </row>
    <row r="31" spans="1:17" s="57" customFormat="1" ht="15">
      <c r="B31" s="54"/>
      <c r="C31" s="39"/>
      <c r="D31" s="54"/>
    </row>
    <row r="32" spans="1:17" s="57" customFormat="1" ht="15">
      <c r="B32" s="54"/>
      <c r="C32" s="39"/>
      <c r="D32" s="54"/>
    </row>
    <row r="33" spans="2:14" s="57" customFormat="1" ht="15">
      <c r="B33" s="54"/>
      <c r="C33" s="39"/>
      <c r="D33" s="54"/>
    </row>
    <row r="34" spans="2:14" s="57" customFormat="1" ht="15">
      <c r="B34" s="54"/>
      <c r="C34" s="39"/>
      <c r="D34" s="54"/>
    </row>
    <row r="35" spans="2:14" ht="22.5" customHeight="1">
      <c r="B35" s="40"/>
      <c r="E35" s="75" t="s">
        <v>68</v>
      </c>
      <c r="F35" s="75"/>
      <c r="G35" s="75"/>
      <c r="H35" s="75"/>
      <c r="I35" s="75"/>
      <c r="J35" s="75"/>
      <c r="K35" s="75"/>
      <c r="L35" s="75"/>
      <c r="M35" s="75"/>
      <c r="N35" s="75"/>
    </row>
    <row r="36" spans="2:14" ht="15">
      <c r="B36" s="54"/>
      <c r="C36" s="39"/>
      <c r="D36" s="54"/>
    </row>
  </sheetData>
  <mergeCells count="21">
    <mergeCell ref="E35:N35"/>
    <mergeCell ref="F7:F8"/>
    <mergeCell ref="G7:G8"/>
    <mergeCell ref="H7:H8"/>
    <mergeCell ref="I7:I8"/>
    <mergeCell ref="B2:P2"/>
    <mergeCell ref="B5:K5"/>
    <mergeCell ref="A7:A8"/>
    <mergeCell ref="B7:B8"/>
    <mergeCell ref="P7:P8"/>
    <mergeCell ref="N7:N8"/>
    <mergeCell ref="O7:O8"/>
    <mergeCell ref="E7:E8"/>
    <mergeCell ref="J7:J8"/>
    <mergeCell ref="K7:K8"/>
    <mergeCell ref="L7:L8"/>
    <mergeCell ref="M7:M8"/>
    <mergeCell ref="C7:C8"/>
    <mergeCell ref="D7:D8"/>
    <mergeCell ref="L5:Q5"/>
    <mergeCell ref="Q7:Q8"/>
  </mergeCells>
  <pageMargins left="0" right="0" top="0.35433070866141736" bottom="0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workbookViewId="0">
      <selection activeCell="H19" sqref="H19"/>
    </sheetView>
  </sheetViews>
  <sheetFormatPr defaultRowHeight="15"/>
  <cols>
    <col min="1" max="1" width="4.7109375" customWidth="1"/>
    <col min="2" max="2" width="8.140625" customWidth="1"/>
    <col min="3" max="3" width="6.85546875" customWidth="1"/>
    <col min="4" max="4" width="7.28515625" customWidth="1"/>
    <col min="6" max="6" width="7" customWidth="1"/>
    <col min="7" max="7" width="8" customWidth="1"/>
    <col min="8" max="8" width="10.5703125" customWidth="1"/>
    <col min="9" max="9" width="9.85546875" customWidth="1"/>
    <col min="10" max="10" width="8.42578125" customWidth="1"/>
    <col min="11" max="11" width="7.5703125" customWidth="1"/>
    <col min="12" max="12" width="10.28515625" customWidth="1"/>
    <col min="17" max="17" width="9.140625" style="9"/>
  </cols>
  <sheetData>
    <row r="1" spans="1:17" ht="85.5" customHeight="1">
      <c r="B1" s="7"/>
      <c r="H1" s="6"/>
      <c r="L1" s="81" t="s">
        <v>65</v>
      </c>
      <c r="M1" s="81"/>
      <c r="N1" s="81"/>
      <c r="O1" s="81"/>
      <c r="P1" s="81"/>
      <c r="Q1" s="81"/>
    </row>
    <row r="2" spans="1:17">
      <c r="B2" s="85" t="s">
        <v>66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7" ht="15.75">
      <c r="B3" s="7"/>
      <c r="H3" s="6"/>
      <c r="L3" s="6"/>
      <c r="M3" s="6"/>
      <c r="N3" s="6"/>
      <c r="O3" s="6"/>
    </row>
    <row r="4" spans="1:17" ht="15.75">
      <c r="B4" s="7"/>
      <c r="H4" s="6"/>
      <c r="L4" s="6"/>
      <c r="M4" s="6"/>
      <c r="N4" s="6"/>
      <c r="O4" s="6"/>
    </row>
    <row r="5" spans="1:17">
      <c r="B5" s="86" t="s">
        <v>0</v>
      </c>
      <c r="C5" s="86"/>
      <c r="D5" s="86"/>
      <c r="E5" s="86"/>
      <c r="F5" s="86"/>
      <c r="G5" s="86"/>
      <c r="H5" s="86"/>
      <c r="I5" s="86"/>
      <c r="J5" s="86"/>
      <c r="K5" s="86"/>
      <c r="L5" s="6"/>
      <c r="M5" s="6"/>
      <c r="N5" s="6"/>
      <c r="O5" s="6"/>
    </row>
    <row r="6" spans="1:17" ht="15.75">
      <c r="B6" s="7"/>
      <c r="H6" s="6"/>
      <c r="L6" s="6"/>
      <c r="M6" s="6"/>
      <c r="N6" s="6"/>
      <c r="O6" s="6"/>
    </row>
    <row r="7" spans="1:17" s="19" customFormat="1" ht="29.25" customHeight="1">
      <c r="A7" s="78" t="s">
        <v>37</v>
      </c>
      <c r="B7" s="87" t="s">
        <v>1</v>
      </c>
      <c r="C7" s="78" t="s">
        <v>2</v>
      </c>
      <c r="D7" s="78" t="s">
        <v>3</v>
      </c>
      <c r="E7" s="78" t="s">
        <v>55</v>
      </c>
      <c r="F7" s="78" t="s">
        <v>4</v>
      </c>
      <c r="G7" s="78" t="s">
        <v>5</v>
      </c>
      <c r="H7" s="78" t="s">
        <v>6</v>
      </c>
      <c r="I7" s="78" t="s">
        <v>45</v>
      </c>
      <c r="J7" s="78" t="s">
        <v>7</v>
      </c>
      <c r="K7" s="78" t="s">
        <v>8</v>
      </c>
      <c r="L7" s="78" t="s">
        <v>9</v>
      </c>
      <c r="M7" s="78" t="s">
        <v>10</v>
      </c>
      <c r="N7" s="78" t="s">
        <v>11</v>
      </c>
      <c r="O7" s="78" t="s">
        <v>12</v>
      </c>
      <c r="P7" s="82" t="s">
        <v>13</v>
      </c>
      <c r="Q7" s="84" t="s">
        <v>14</v>
      </c>
    </row>
    <row r="8" spans="1:17" s="19" customFormat="1" ht="122.25" customHeight="1">
      <c r="A8" s="79"/>
      <c r="B8" s="88"/>
      <c r="C8" s="79"/>
      <c r="D8" s="79"/>
      <c r="E8" s="79"/>
      <c r="F8" s="80"/>
      <c r="G8" s="80"/>
      <c r="H8" s="80"/>
      <c r="I8" s="80"/>
      <c r="J8" s="80"/>
      <c r="K8" s="80"/>
      <c r="L8" s="80"/>
      <c r="M8" s="80"/>
      <c r="N8" s="80"/>
      <c r="O8" s="80"/>
      <c r="P8" s="83"/>
      <c r="Q8" s="84"/>
    </row>
    <row r="9" spans="1:17" s="19" customFormat="1" ht="12.75">
      <c r="A9" s="20">
        <v>1</v>
      </c>
      <c r="B9" s="21" t="s">
        <v>21</v>
      </c>
      <c r="C9" s="22" t="s">
        <v>22</v>
      </c>
      <c r="D9" s="23" t="s">
        <v>23</v>
      </c>
      <c r="E9" s="22" t="s">
        <v>24</v>
      </c>
      <c r="F9" s="23" t="s">
        <v>25</v>
      </c>
      <c r="G9" s="22" t="s">
        <v>26</v>
      </c>
      <c r="H9" s="23" t="s">
        <v>27</v>
      </c>
      <c r="I9" s="22" t="s">
        <v>28</v>
      </c>
      <c r="J9" s="23" t="s">
        <v>29</v>
      </c>
      <c r="K9" s="22" t="s">
        <v>30</v>
      </c>
      <c r="L9" s="23" t="s">
        <v>31</v>
      </c>
      <c r="M9" s="22" t="s">
        <v>32</v>
      </c>
      <c r="N9" s="23" t="s">
        <v>33</v>
      </c>
      <c r="O9" s="22" t="s">
        <v>34</v>
      </c>
      <c r="P9" s="24" t="s">
        <v>35</v>
      </c>
      <c r="Q9" s="25" t="s">
        <v>36</v>
      </c>
    </row>
    <row r="10" spans="1:17" ht="15.75">
      <c r="A10" s="1"/>
      <c r="B10" s="18"/>
      <c r="C10" s="10"/>
      <c r="D10" s="10"/>
      <c r="E10" s="11"/>
      <c r="F10" s="12"/>
      <c r="G10" s="13"/>
      <c r="H10" s="14"/>
      <c r="I10" s="15"/>
      <c r="J10" s="3"/>
      <c r="K10" s="3"/>
      <c r="L10" s="5"/>
      <c r="M10" s="5"/>
      <c r="N10" s="5"/>
      <c r="O10" s="5"/>
      <c r="P10" s="4"/>
      <c r="Q10" s="2"/>
    </row>
    <row r="11" spans="1:17" ht="15.75">
      <c r="A11" s="1"/>
      <c r="B11" s="18"/>
      <c r="C11" s="10"/>
      <c r="D11" s="10"/>
      <c r="E11" s="11"/>
      <c r="F11" s="12"/>
      <c r="G11" s="13"/>
      <c r="H11" s="14"/>
      <c r="I11" s="15"/>
      <c r="J11" s="3"/>
      <c r="K11" s="3"/>
      <c r="L11" s="5"/>
      <c r="M11" s="5"/>
      <c r="N11" s="5"/>
      <c r="O11" s="5"/>
      <c r="P11" s="4"/>
      <c r="Q11" s="2"/>
    </row>
    <row r="12" spans="1:17" ht="15.75">
      <c r="A12" s="1"/>
      <c r="B12" s="18"/>
      <c r="C12" s="10"/>
      <c r="D12" s="10"/>
      <c r="E12" s="11"/>
      <c r="F12" s="12"/>
      <c r="G12" s="13"/>
      <c r="H12" s="14"/>
      <c r="I12" s="15"/>
      <c r="J12" s="3"/>
      <c r="K12" s="3"/>
      <c r="L12" s="5"/>
      <c r="M12" s="5"/>
      <c r="N12" s="5"/>
      <c r="O12" s="5"/>
      <c r="P12" s="4"/>
      <c r="Q12" s="2"/>
    </row>
    <row r="13" spans="1:17" ht="15.75">
      <c r="A13" s="1"/>
      <c r="B13" s="18"/>
      <c r="C13" s="10"/>
      <c r="D13" s="10"/>
      <c r="E13" s="11"/>
      <c r="F13" s="12"/>
      <c r="G13" s="13"/>
      <c r="H13" s="14"/>
      <c r="I13" s="15"/>
      <c r="J13" s="3"/>
      <c r="K13" s="3"/>
      <c r="L13" s="5"/>
      <c r="M13" s="5"/>
      <c r="N13" s="5"/>
      <c r="O13" s="5"/>
      <c r="P13" s="4"/>
      <c r="Q13" s="2"/>
    </row>
    <row r="14" spans="1:17" ht="15.75">
      <c r="A14" s="1"/>
      <c r="B14" s="18"/>
      <c r="C14" s="10"/>
      <c r="D14" s="10"/>
      <c r="E14" s="11"/>
      <c r="F14" s="12"/>
      <c r="G14" s="13"/>
      <c r="H14" s="14"/>
      <c r="I14" s="16"/>
      <c r="J14" s="3"/>
      <c r="K14" s="3"/>
      <c r="L14" s="5"/>
      <c r="M14" s="5"/>
      <c r="N14" s="5"/>
      <c r="O14" s="5"/>
      <c r="P14" s="4"/>
      <c r="Q14" s="2"/>
    </row>
    <row r="15" spans="1:17" ht="15.75">
      <c r="A15" s="1"/>
      <c r="B15" s="18"/>
      <c r="C15" s="10"/>
      <c r="D15" s="10"/>
      <c r="E15" s="11"/>
      <c r="F15" s="12"/>
      <c r="G15" s="13"/>
      <c r="H15" s="14"/>
      <c r="I15" s="16"/>
      <c r="J15" s="3"/>
      <c r="K15" s="3"/>
      <c r="L15" s="5"/>
      <c r="M15" s="5"/>
      <c r="N15" s="5"/>
      <c r="O15" s="5"/>
      <c r="P15" s="4"/>
      <c r="Q15" s="2"/>
    </row>
    <row r="16" spans="1:17">
      <c r="B16" s="17"/>
      <c r="C16" s="17"/>
      <c r="D16" s="17"/>
      <c r="E16" s="17"/>
      <c r="F16" s="17"/>
      <c r="G16" s="17"/>
      <c r="H16" s="17"/>
      <c r="I16" s="17"/>
    </row>
    <row r="17" spans="1:17">
      <c r="A17" s="76" t="s">
        <v>57</v>
      </c>
      <c r="B17" s="76"/>
      <c r="C17" s="76"/>
      <c r="D17" s="76"/>
      <c r="E17" s="8" t="s">
        <v>58</v>
      </c>
      <c r="I17" s="6"/>
      <c r="M17" s="6"/>
      <c r="N17" s="6"/>
      <c r="O17" s="6"/>
      <c r="P17" s="6"/>
      <c r="Q17"/>
    </row>
    <row r="18" spans="1:17">
      <c r="A18" s="76" t="s">
        <v>59</v>
      </c>
      <c r="B18" s="76"/>
      <c r="C18" s="76"/>
      <c r="D18" s="76"/>
      <c r="E18" s="8" t="s">
        <v>60</v>
      </c>
      <c r="I18" s="6"/>
      <c r="M18" s="6"/>
      <c r="N18" s="6"/>
      <c r="O18" s="6"/>
      <c r="P18" s="6"/>
      <c r="Q18"/>
    </row>
    <row r="19" spans="1:17" ht="27.75" customHeight="1">
      <c r="A19" s="77" t="s">
        <v>61</v>
      </c>
      <c r="B19" s="77"/>
      <c r="C19" s="77"/>
      <c r="D19" s="77"/>
      <c r="E19" s="8" t="s">
        <v>62</v>
      </c>
      <c r="I19" s="6"/>
      <c r="M19" s="6"/>
      <c r="N19" s="6"/>
      <c r="O19" s="6"/>
      <c r="P19" s="6"/>
      <c r="Q19"/>
    </row>
  </sheetData>
  <mergeCells count="23">
    <mergeCell ref="G7:G8"/>
    <mergeCell ref="H7:H8"/>
    <mergeCell ref="L1:Q1"/>
    <mergeCell ref="O7:O8"/>
    <mergeCell ref="P7:P8"/>
    <mergeCell ref="Q7:Q8"/>
    <mergeCell ref="I7:I8"/>
    <mergeCell ref="J7:J8"/>
    <mergeCell ref="K7:K8"/>
    <mergeCell ref="L7:L8"/>
    <mergeCell ref="M7:M8"/>
    <mergeCell ref="N7:N8"/>
    <mergeCell ref="B2:P2"/>
    <mergeCell ref="B5:K5"/>
    <mergeCell ref="B7:B8"/>
    <mergeCell ref="C7:C8"/>
    <mergeCell ref="A17:D17"/>
    <mergeCell ref="A18:D18"/>
    <mergeCell ref="A19:D19"/>
    <mergeCell ref="E7:E8"/>
    <mergeCell ref="F7:F8"/>
    <mergeCell ref="A7:A8"/>
    <mergeCell ref="D7:D8"/>
  </mergeCells>
  <pageMargins left="0" right="0" top="0.74803149606299213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5" sqref="A5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план</vt:lpstr>
      <vt:lpstr>образец</vt:lpstr>
      <vt:lpstr>Лист3</vt:lpstr>
      <vt:lpstr>план!Область_печати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2012-10-02T06:30:33Z</dcterms:modified>
</cp:coreProperties>
</file>